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0" windowWidth="15600" windowHeight="8955"/>
  </bookViews>
  <sheets>
    <sheet name="Anexo4" sheetId="13" r:id="rId1"/>
    <sheet name="Anexo 5" sheetId="12" r:id="rId2"/>
    <sheet name="Anexo 6" sheetId="11" r:id="rId3"/>
    <sheet name="Anexo7" sheetId="10" r:id="rId4"/>
    <sheet name="Anexo8" sheetId="9" r:id="rId5"/>
    <sheet name="Anexo9" sheetId="8" r:id="rId6"/>
    <sheet name="Anexo11" sheetId="7" r:id="rId7"/>
    <sheet name="Anexo12" sheetId="6" r:id="rId8"/>
    <sheet name="Anexo 14" sheetId="5" r:id="rId9"/>
    <sheet name="Anexo15" sheetId="4" r:id="rId10"/>
    <sheet name="Anexo 20 PASCL" sheetId="3" r:id="rId11"/>
  </sheets>
  <definedNames>
    <definedName name="_xlnm.Print_Area" localSheetId="8">'Anexo 14'!$A$1:$F$74</definedName>
    <definedName name="_xlnm.Print_Area" localSheetId="10">'Anexo 20 PASCL'!$A$1:$B$13</definedName>
    <definedName name="_xlnm.Print_Area" localSheetId="1">'Anexo 5'!$A$1:$N$46</definedName>
    <definedName name="_xlnm.Print_Area" localSheetId="2">'Anexo 6'!$A$1:$J$19</definedName>
    <definedName name="_xlnm.Print_Area" localSheetId="6">Anexo11!$A$1:$F$15</definedName>
    <definedName name="_xlnm.Print_Area" localSheetId="7">Anexo12!$A$1:$D$24</definedName>
    <definedName name="_xlnm.Print_Area" localSheetId="9">Anexo15!$A$1:$G$19</definedName>
    <definedName name="_xlnm.Print_Area" localSheetId="0">Anexo4!$A$1:$C$38</definedName>
    <definedName name="_xlnm.Print_Area" localSheetId="3">Anexo7!$A$1:$K$12</definedName>
    <definedName name="_xlnm.Print_Titles" localSheetId="1">'Anexo 5'!$22:$22</definedName>
  </definedNames>
  <calcPr calcId="145621" concurrentCalc="0"/>
</workbook>
</file>

<file path=xl/calcChain.xml><?xml version="1.0" encoding="utf-8"?>
<calcChain xmlns="http://schemas.openxmlformats.org/spreadsheetml/2006/main">
  <c r="B13" i="6" l="1"/>
  <c r="B14" i="6"/>
  <c r="B12" i="6"/>
  <c r="C12" i="6"/>
  <c r="D12" i="6"/>
  <c r="B16" i="6"/>
  <c r="B17" i="6"/>
  <c r="B18" i="6"/>
  <c r="B19" i="6"/>
  <c r="B20" i="6"/>
  <c r="B21" i="6"/>
  <c r="B15" i="6"/>
  <c r="C15" i="6"/>
  <c r="D15" i="6"/>
  <c r="B23" i="6"/>
  <c r="B22" i="6"/>
  <c r="C22" i="6"/>
  <c r="D22" i="6"/>
  <c r="F13" i="5"/>
  <c r="F14" i="5"/>
  <c r="F15" i="5"/>
  <c r="F16" i="5"/>
  <c r="F17" i="5"/>
  <c r="F18" i="5"/>
  <c r="C19" i="5"/>
  <c r="D19" i="5"/>
  <c r="E19" i="5"/>
  <c r="F19" i="5"/>
  <c r="F24" i="5"/>
  <c r="F25" i="5"/>
  <c r="F26" i="5"/>
  <c r="F27" i="5"/>
  <c r="F28" i="5"/>
  <c r="F29" i="5"/>
  <c r="C30" i="5"/>
  <c r="D30" i="5"/>
  <c r="E30" i="5"/>
  <c r="F30" i="5"/>
  <c r="F35" i="5"/>
  <c r="F36" i="5"/>
  <c r="F37" i="5"/>
  <c r="F38" i="5"/>
  <c r="F39" i="5"/>
  <c r="F40" i="5"/>
  <c r="C41" i="5"/>
  <c r="D41" i="5"/>
  <c r="E41" i="5"/>
  <c r="F41" i="5"/>
  <c r="F46" i="5"/>
  <c r="F47" i="5"/>
  <c r="F48" i="5"/>
  <c r="F49" i="5"/>
  <c r="F50" i="5"/>
  <c r="F51" i="5"/>
  <c r="C52" i="5"/>
  <c r="D52" i="5"/>
  <c r="E52" i="5"/>
  <c r="F52" i="5"/>
  <c r="D71" i="5"/>
  <c r="E71" i="5"/>
  <c r="C72" i="5"/>
  <c r="D72" i="5"/>
  <c r="E72" i="5"/>
  <c r="C73" i="5"/>
  <c r="D73" i="5"/>
  <c r="E73" i="5"/>
  <c r="C74" i="5"/>
  <c r="D74" i="5"/>
  <c r="E74" i="5"/>
  <c r="F11" i="4"/>
  <c r="F12" i="4"/>
  <c r="F13" i="4"/>
  <c r="F14" i="4"/>
  <c r="F15" i="4"/>
  <c r="F16" i="4"/>
  <c r="F17" i="4"/>
  <c r="F18" i="4"/>
</calcChain>
</file>

<file path=xl/sharedStrings.xml><?xml version="1.0" encoding="utf-8"?>
<sst xmlns="http://schemas.openxmlformats.org/spreadsheetml/2006/main" count="746" uniqueCount="358">
  <si>
    <t>Concepto</t>
  </si>
  <si>
    <t>Nombre de la instancia evaluadora:</t>
  </si>
  <si>
    <t>Nombre del coordinador de la evaluación:</t>
  </si>
  <si>
    <t>Nombres de los principales colaboradores:</t>
  </si>
  <si>
    <t>Forma de contratación de la instancia evaluadora:</t>
  </si>
  <si>
    <t>Costo total de la evaluación:</t>
  </si>
  <si>
    <t>Fuente de financiamiento:</t>
  </si>
  <si>
    <t>Datos generales</t>
  </si>
  <si>
    <t>Nombre de la unidad administrativa responsable:</t>
  </si>
  <si>
    <t>Nombre del titular de la unidad administrativa responsable:</t>
  </si>
  <si>
    <t>Lic. Felipe Octavio Angulo Sánchez</t>
  </si>
  <si>
    <t>Dirección General de Programación y Presupuesto (DGPP)</t>
  </si>
  <si>
    <t>Dra. Sara Gordon Rapoport</t>
  </si>
  <si>
    <t>$ 535,714.29 (quinientos treinta y cinco mil setecientos catorce pesos  29/100 M.N.)</t>
  </si>
  <si>
    <t>Fuente 3, Aporte Local</t>
  </si>
  <si>
    <t>Dr. Martín de los Heros Rondenil,  Dra. Sandra Murillo López, Mtra. Nelyda Solana  Villanueva</t>
  </si>
  <si>
    <t>Art. 1º. de la Ley de Adquisiciones, Arrendamientos y Servicios del Sector Público</t>
  </si>
  <si>
    <t xml:space="preserve">Universidad Nacional Autónoma de México - Instituto de Investigaciones Sociales </t>
  </si>
  <si>
    <t>Anexo 20 “Ficha técnica con los datos generales de la instancia evaluadora y el costo de la evaluación”</t>
  </si>
  <si>
    <t>Nota. Se deben incluir todos los indicadores de cada uno de los niveles de objetivo y se deben justificar los casos en los que los indicadores se hayan desviado de la meta.</t>
  </si>
  <si>
    <t>La diferencia obedece a que todos los Diagnósticos y Planes  de acción presentados para atender situaciones de contingencia fueron aprobados</t>
  </si>
  <si>
    <t>Anual</t>
  </si>
  <si>
    <t xml:space="preserve">Porcentaje de efectividad de los diagnósticos y planes de acción. </t>
  </si>
  <si>
    <t>Actividades</t>
  </si>
  <si>
    <t>La diferencia obedece a que No se presentaron solicitudes de atención para contingencias que ameritaran la intervención de esta modalidad de apoyo.</t>
  </si>
  <si>
    <t>N/A</t>
  </si>
  <si>
    <t xml:space="preserve">Porcentaje de personas que reactivan sus actividades productivas. </t>
  </si>
  <si>
    <t xml:space="preserve"> La diferencia obedece a un mayor número de personas que recibieron un apoyo para la empleabilidad por parte del Programa de Atención a Situaciones de Contingencia Laboral</t>
  </si>
  <si>
    <t xml:space="preserve">Porcentaje de personas que adquieren, reconvierten o refuerzan sus capacidades. </t>
  </si>
  <si>
    <t>a diferencia obedece a que No se presentaron solicitudes de atención para contingencias que ameritaran la intervención de esta modalidad de apoyo</t>
  </si>
  <si>
    <t>Porcentaje de personas ocupadas provisionalmente en lugares distintos a su lugar de residencia.</t>
  </si>
  <si>
    <t>La diferencia obedece a un mayor número de personas que mantienen su empleo o sus ingresos después de recibir un apoyo</t>
  </si>
  <si>
    <t>Porcentaje de personas que mantienen su empleo o sus ingresos</t>
  </si>
  <si>
    <t>La diferencia obedece a un mayor número de personas apoyadas en ocupación en las zonas afectadas</t>
  </si>
  <si>
    <t xml:space="preserve">Porcentaje de personas ocupadas transitoriamente benefician a la zona afectada. </t>
  </si>
  <si>
    <t>Componentes</t>
  </si>
  <si>
    <t xml:space="preserve"> La diferencia obedece a un mayor número de personas que se registraron que son apoyadas en la contingencia laboral.</t>
  </si>
  <si>
    <t>Porcentaje de personas que son apoyadas durante la contingencia laboral.</t>
  </si>
  <si>
    <t>Propósito</t>
  </si>
  <si>
    <t xml:space="preserve"> La diferencia obedece a que un mayor número de personas que mantuvieron o mejoraron su condiciones laborales</t>
  </si>
  <si>
    <t>Porcentaje de personas que mantuvieron o mejoraron sus condiciones laborales.</t>
  </si>
  <si>
    <t>Fin</t>
  </si>
  <si>
    <t>Justificación</t>
  </si>
  <si>
    <t>Avance    (%)</t>
  </si>
  <si>
    <t>Valor alcanzado 2011 (%)</t>
  </si>
  <si>
    <t>Meta 2011 (%)</t>
  </si>
  <si>
    <t>Frecuencia de medición</t>
  </si>
  <si>
    <t>Nombre del indicador</t>
  </si>
  <si>
    <t>Nivel de objetivo</t>
  </si>
  <si>
    <t>Año de la Evaluación:</t>
  </si>
  <si>
    <t>Evaluación de Consistencia y Resultados del Programa de Atención a Situaciones de Contingencia Laboral</t>
  </si>
  <si>
    <t>Tipo de Evaluación:</t>
  </si>
  <si>
    <t>Coordinación General del Servicio Nacional de Empleo</t>
  </si>
  <si>
    <t>Unidad Responsable:</t>
  </si>
  <si>
    <t>Secretaría del Trabajo y Previsión Social</t>
  </si>
  <si>
    <t>Dependencia/Entidad:</t>
  </si>
  <si>
    <t>Otros Subsidios</t>
  </si>
  <si>
    <t>Modalidad:</t>
  </si>
  <si>
    <t>Programa de Atención a Situaciones de Contingencia Laboral</t>
  </si>
  <si>
    <t>Nombre del Programa:</t>
  </si>
  <si>
    <t>Anexo 15. Avance de los indicadores respecto de sus metas</t>
  </si>
  <si>
    <t>Gasto ejercido</t>
  </si>
  <si>
    <t>Modificado</t>
  </si>
  <si>
    <t>Autorizado</t>
  </si>
  <si>
    <t>Gasto</t>
  </si>
  <si>
    <t xml:space="preserve">Total </t>
  </si>
  <si>
    <t>Inversión financieras y otras provisiones</t>
  </si>
  <si>
    <t>Bienes muebles, inmuebles e intangibles</t>
  </si>
  <si>
    <t>Transferencias, asignaciones, subsidios y otras ayudas</t>
  </si>
  <si>
    <t>Servicios Generales</t>
  </si>
  <si>
    <t>Materiales y suministros</t>
  </si>
  <si>
    <t>Servicios personales</t>
  </si>
  <si>
    <t>Capítulos</t>
  </si>
  <si>
    <t>Subejercicio</t>
  </si>
  <si>
    <t>Ejercido</t>
  </si>
  <si>
    <t>Distribución del gasto del Programa de Atención a Situaciones de Contingencia Laboral PASCL 2011</t>
  </si>
  <si>
    <t>Distribución del gasto del Programa de Atención a Situaciones de Contingencia Laboral PASCL 2010</t>
  </si>
  <si>
    <t>Distribución del gasto del Programa Fomento al Empleo PDF 2009</t>
  </si>
  <si>
    <t>Distribución del gasto del Programa Fomento al Empleo PDF 2008</t>
  </si>
  <si>
    <t>Anexo 14.  Gastos desglosados del programa 2008-2011</t>
  </si>
  <si>
    <t>Fuente: Acumulado de atendidos 2007 -2011. STPS</t>
  </si>
  <si>
    <t>Quintana Roo</t>
  </si>
  <si>
    <t>Veracruz</t>
  </si>
  <si>
    <t>Tabasco</t>
  </si>
  <si>
    <t>Nuevo León</t>
  </si>
  <si>
    <t>Morelos</t>
  </si>
  <si>
    <t>Chihuahua</t>
  </si>
  <si>
    <t>Chiapas</t>
  </si>
  <si>
    <t>Sinaloa</t>
  </si>
  <si>
    <t>H</t>
  </si>
  <si>
    <t>M</t>
  </si>
  <si>
    <t>T</t>
  </si>
  <si>
    <t>Sexo</t>
  </si>
  <si>
    <t>Ámbito geográfico</t>
  </si>
  <si>
    <t>Cobertura de atendidos por sexo, 2009-2012</t>
  </si>
  <si>
    <t>Anexo 12. Información de la población atendida</t>
  </si>
  <si>
    <t>n.d</t>
  </si>
  <si>
    <t>P. A    x 100/ P.O</t>
  </si>
  <si>
    <t>Personas</t>
  </si>
  <si>
    <t>P. Atendida</t>
  </si>
  <si>
    <t>P. Objetivo</t>
  </si>
  <si>
    <t>P. Potencial</t>
  </si>
  <si>
    <t>Unidad de Medida</t>
  </si>
  <si>
    <t>Tipo  de población</t>
  </si>
  <si>
    <t>Anexo 11. Evolución de la cobertura</t>
  </si>
  <si>
    <t>No</t>
  </si>
  <si>
    <t>Sí</t>
  </si>
  <si>
    <t>Se incorporaron estas observaciones a la MIR 2011. Existe un componente por apoyo y un indicador que mide cada uno de ellos.</t>
  </si>
  <si>
    <t xml:space="preserve">Análisis de las diferentes modalidades de apoyo que integran al programa. Identificación de los elementos que conforman cada tipo de apoyo y el obejtivo a alcanzar. Definición de indicadores para cada tipo de modalidad de apoyo. </t>
  </si>
  <si>
    <t>Evaluación Específica del Desempeño del año fiscal 2010, en la ASM No. 1: Incluir indicadores que reflejen el cumplimiento de las cinco modalidades de apoyo que comprende el programa.</t>
  </si>
  <si>
    <t>Se cambió el indicador que se tenía de presupuesto por uno que indicaba la eficiencia en la aprobación diagnósticos elaborados.</t>
  </si>
  <si>
    <t>Analizar con las diferentes áreas la MIR para identificar qué  otros indicadores a nivel de Actividad se podrían incorporar, una vez que se cuente con los nuevos lineamientos de operación.</t>
  </si>
  <si>
    <t xml:space="preserve">Evaluación Específica del Desempeño del año fiscal 2009 ASM 1: Hay una sola actividad contemplada en la Matriz de Marco Lógico 2009, Ejercicio del Presupuesto asignado la cual no agota las acciones necesarias para generar los componentes. </t>
  </si>
  <si>
    <t>Se incorporó la actividad Elaboración de Diagnósticos que aún aparece en la MIR 2011.</t>
  </si>
  <si>
    <t>Se hizo un análisis de la MIR durante el año para tratar de incorporar indicadores a nivel de "Actividad"</t>
  </si>
  <si>
    <t>Evaluación de Diseño del Programa de Fomento al Empleo 2008 , en el informe se señalo aceptó como relevante y factible la recomendación 4: Incorporar actividades tales como Elaboración del Diagnóstico, Verificación de Padrones y Entrega de Recursos como necesarias para obtener los Componentes del programa.</t>
  </si>
  <si>
    <t>Las diferentes MIR de los años subsecuentes mantienen supuestos.</t>
  </si>
  <si>
    <t>Derivado del análisis que se hizo a la MIR para la carga en el PASH durante 2009, se realizaron cambios a la MIR para hacerlos acordes con la normatividad aplicable para ese año.</t>
  </si>
  <si>
    <t>Evaluación de Diseño del Programa de Fomento al Empleo 2008 , en el informe se señalo aceptó como relevante y factible la recomendación 3: Explicitar los supuestos necesarios para que el programa se desarrolle adecuadamente en sus Actividades, Componentes y Propósito, no sólo su Impacto.</t>
  </si>
  <si>
    <t>Las MIR2010 y MIR2011, presentan modificaciones y avances en el nivel del FIN, así como sus indicadores. Además, como se señala en la Posición Institucional de la Secretaría del Trabajo y Previsión Social, sobre las Recomendaciones emitidas en el Informe Final de la Evaluación Específica de Desempeño del Programa de Fomento al Empleo 2008 "es importante enfatizar que en el rediseño que el Programa ha tenido en 2009, se ha modificado la MIR 2008, por lo que para fijar dicha recomendación sería preciso hacer una nueva revisión en razón de las modificaciones sustantivas que ha tenido el Programa en su operación, lo que permitirá definir con mayor precisión si verdaderamente es una evaluación de impacto lo que se requiere".</t>
  </si>
  <si>
    <t>Se analizó la MIR para corregir los indicadores a nivel de FIN</t>
  </si>
  <si>
    <t>Evaluación Específica del Desempeño de 2008 ASM 2: En algunos indicadores existen discrepancias entre su definición y su método de cálculo</t>
  </si>
  <si>
    <t>¿Efectos adicionales no identificados por el programa?</t>
  </si>
  <si>
    <t>¿Coincidencia con resultados esperados?</t>
  </si>
  <si>
    <t>Evidencia del resultado</t>
  </si>
  <si>
    <t>Acciones emprendidas</t>
  </si>
  <si>
    <t>Recomendación</t>
  </si>
  <si>
    <t>Anexo 9. Resultado de las acciones para atender los aspectos susceptibles de mejora</t>
  </si>
  <si>
    <t>Recomendación atendida</t>
  </si>
  <si>
    <t>Seguimiento a Aspectos Susceptibles de Mejora Derivados de las Evaluaciones Externas del año fiscal 2010; Opinión Institucional de la Secretaría del Trabajo y Previsión Social, sobre las Recomendaciones emitidas en el Informe Final de la Evaluación Específica de Desempeño del Programa de Atención a Situaciones de Contingencia Laboral 2010-2011 ; MIR 2011</t>
  </si>
  <si>
    <t>Matriz de Indicadores de Resultados 2011</t>
  </si>
  <si>
    <t>Cambios en el área de componentes de la Matriz de Indicadores de Resultados 2011</t>
  </si>
  <si>
    <t>Coordinación General del Servicio Nacional del Empleo</t>
  </si>
  <si>
    <t>Evaluación Específica del Desempeño del año fiscal 2010, en la ASM No. 1: Incluir indicadores que reflejen el cumplimiento de las cinco modalidades de apoyo que comprende el programa</t>
  </si>
  <si>
    <t>Recomendación atendida casi en su totalidad</t>
  </si>
  <si>
    <t>Seguimiento a Aspectos Susceptibles de Mejora Derivados de las Evaluaciones Externas del año fiscal 2009; Posición Institucional de la Secretaría del Trabajo y Previsión Social, sobre las Recomendaciones emitidas en el Informe Final de la Evaluación Específica de Desempeño del Programa de Fomento al Empleo del año fiscal 2009; MIR 2010, MIR 2011</t>
  </si>
  <si>
    <t>Matriz de Indicadores de Resultados 2010</t>
  </si>
  <si>
    <t>Cambios en el nivel de Actividades de la Matriz de Indicadores de Resultados 2010</t>
  </si>
  <si>
    <t xml:space="preserve">Posición Institucional de la Secretaría del Trabajo y Previsión Social, sobre las recomendaciones emitidas en el Informe Final de la Evaluación de Diseño del Programa de Fomento al Empleo 2008 ; MIR 2009, MIR 2011
</t>
  </si>
  <si>
    <t>Matriz de Indicadores de Resultados 2009</t>
  </si>
  <si>
    <t>Cambios en el nivel de Actividades de la Matriz de Indicadores de Resultados 2009</t>
  </si>
  <si>
    <t>N.D</t>
  </si>
  <si>
    <t>Analisis de la MIR durante el año para tratar de incorporar indicadores a nivel de "Actividad"</t>
  </si>
  <si>
    <t>Cambios en el área de Supuestos de la  Matriz de Indicadores de Resultados 2009</t>
  </si>
  <si>
    <t>Seguimiento a Aspectos Susceptibles de Mejora Derivados de las Evaluaciones Externas del año fiscal 2008; Posición Institucional de la Secretaría del Trabajo y Previsión Social, sobre las Recomendaciones emitidas en el Informe Final de la Evaluación Específica de Desempeño del Programa de Fomento al Empleo 2008; MIR 2009, MIR 2011</t>
  </si>
  <si>
    <t xml:space="preserve">Matriz de Indicadores de Resultados 2009 </t>
  </si>
  <si>
    <t>Cambios en el nivel de Fin de la  Matriz de Indicadores de Resultados 2009</t>
  </si>
  <si>
    <t>Analizar la MIR para corregir los indicadores a nivel de FIN</t>
  </si>
  <si>
    <t>Evaluación Específica del Desempeño del año fiscal 2008 ASM 2: En algunos indicadores existen discrepancias entre su definición y su método de cálculo</t>
  </si>
  <si>
    <t>Observaciones</t>
  </si>
  <si>
    <t>Identificación del documento probatorio</t>
  </si>
  <si>
    <t>Avance (%)</t>
  </si>
  <si>
    <t>Productos y/o evidencias</t>
  </si>
  <si>
    <t>Resultados esperados</t>
  </si>
  <si>
    <t>Fecha de término</t>
  </si>
  <si>
    <t>Área responsable</t>
  </si>
  <si>
    <t>Acciones a emprender</t>
  </si>
  <si>
    <t>Área coordinadora</t>
  </si>
  <si>
    <t>Aspectos susceptibles de mejora</t>
  </si>
  <si>
    <t>No.</t>
  </si>
  <si>
    <t>Anexo 8. Avance de las acciones para atender los aspectos susceptibles de mejora</t>
  </si>
  <si>
    <t xml:space="preserve">El programa en sus apoyos directos  al productor puede llegar a tener coincidencia con el PASCL en su fase de "Apoyo al Ingreso de los Trabajadores" (numeral Décimo tercero a), ya que como menciona las reglas este programa "se dirige principalmente a productores que vean afectados sus activos productivos agropecuarios y pesqueros por fenómenos perturbadores relevantes" (ROP Programas de la SAGARPA 2012, Art. 30, numeral 1). En la experiencia de apoyo a productores agropecuarios por catastrofes hidrometeorológicas (heladas, sequías, etc.) el PASCL ha apoyado en especifico a este grupo. </t>
  </si>
  <si>
    <t>Coincide con el PASCL en algunos (productor, trabajador agrícola independiente, afectado por la contingencia)</t>
  </si>
  <si>
    <t>Reglas de Operación de Programas de la Secretaría de Agricultura, Ganadería, Desarrollo Rural, Pesca y Alimentación 2012</t>
  </si>
  <si>
    <t>Entidades federativas</t>
  </si>
  <si>
    <t>1.-Apoyos directos en efectivo o cheque nominativo a los productores elegibles afectados, ubicados en municipios con dictamen positivo de ocurrencia de desastre natural y con la coparticipación de las Entidades Federativas. 2.- En carácter preventivo para la contratación de esquemas de seguro agrícola, pecuario, acuícola o pesquero catastrófico con la coparticipación o no de las Entidades Federativas (aplicable a productores de bajos ingresos de acuerdo a lo definido en las presentes reglas). 3.-En carácter preventivo para la contratación de esquemas complementarios de seguro por parte de productores que teniendo acceso al seguro privado comercial, deseen asegurar un monto adicional por hectárea para la reincorporación a su actividad productiva en caso de desastres naturales.</t>
  </si>
  <si>
    <t>La población objetivo son productores agropecuarios, pesqueros y acuícolas del medio rural de bajos ingresos que no cuenten con algún tipo de aseguramiento público o privado agropecuario, acuícola y pesquero, que se vean afectados en sus activos productivos elegibles por los siguientes fenómenos naturales perturbadores relevantes, según Anexo XL para la actividad agrícola, pecuaria, pesquera y acuícola: a) Fenómenos Hidrometeorológicos: i. Sequía, ii. Helada, iii. Granizada, iv. Nevada, v. Lluvia torrencial
vi. Inundación significativa, vii. Tornado, viii. Ciclón; b) Fenómenos Geológicos: i. Terremoto, ii. Erupción Volcánica, iii. Maremoto, iv. Movimiento de ladera.</t>
  </si>
  <si>
    <t xml:space="preserve">El objetivo específico es que el sector rural cuente con apoyos ante afectaciones por desastres naturales perturbadores y relevantes en las actividades agropecuarias, acuícola y pesquera. </t>
  </si>
  <si>
    <t>Secretaría de Agricultura, Ganadería, Desarrollo Rural, Pesca y Alimentación</t>
  </si>
  <si>
    <t>Programa de Prevención y Manejo de riesgos (Del componente Atención a Desastres Naturales en el Sector Agropecuario y Pesquero )</t>
  </si>
  <si>
    <t>El programa en sus apoyos a la "Maquinaria y Equipo" e "Material vegetativo (insumos)" puede llegar a ser coincidente con el PASCL en su fase de "Apoyo para Reactivar Unidades Económicas" (numeral Décimo tercero c), si los apoyos son otorgados en áreas de contingencia laboral.</t>
  </si>
  <si>
    <t>Este programa complementa al PASCL  en algunos casos</t>
  </si>
  <si>
    <t>Reglas de Operación de los Programas de la Secretaría de Agricultura, Ganadería, Desarrollo Rural, Pesca y Alimentación 2011</t>
  </si>
  <si>
    <t xml:space="preserve">En el caso del componente agrícola aborda apoyos de:                Maquinaria y equipo.- Incluye la necesaria para la realización de actividades de producción primaria agrícola;                           Infraestructura.- Incluye todo tipo de construcciones o rehabilitaciones que sean parte de un proyecto productivo ligado a la producción primaria agrícola;                        Material vegetativo.- Incluye material vegetativo para plantaciones agrícolas perennes, en todos los casos se deberá cumplir con las disposiciones fitosanitarias emitidas por SENASICA. </t>
  </si>
  <si>
    <t>La población objetivo son personas físicas o morales, que se dediquen a actividades agrícolas.</t>
  </si>
  <si>
    <t>El objetivo es incrementar la capitalización de las unidades económicas agropecuarias, acuícolas y pesqueras a través de apoyos complementarios para la inversión en equipamiento e infraestructura en actividades de producción primaria, procesos de agregación de valor, acceso a los mercados y para apoyar la construcción y rehabilitación de infraestructura pública productiva para beneficio común.</t>
  </si>
  <si>
    <t>Programa de Apoyo a la Inversión en Equipamiento e Infraestructura (Componente Agrícola)</t>
  </si>
  <si>
    <t>Parte de su población objetivo son MIPYMES SINIESTRADAS, que las define como "Las micro, pequeñas y medianas empresas, afectadas en sus instalaciones, maquinaria, equipo o arreos de trabajo o sus insumos, a consecuencia de un fenómeno natural ocurrido en las zonas geográficas con declaratoria de emergencia y/o declaratoria de desastre natural emitida por la Secretaría de Gobernación y publicada en el DOF. El apoyo se basa en: acceso al financiamiento, la ejecución de PROYECTOS, y los conceptos que el CONSEJO DIRECTIVO determine que son fundamentales para la reactivación económica de las MIPYMES SINIESTRADAS (ROP, Art. 3 y 8).  Estas directrices son complementarias con las del PASCL en sus características de "Apoyo para Reactivar Unidades Económicas" (numeral Décimo tercero c) que otorga como apoyo a estas empresas un pago por única vez principalmente para la recuperación de maquinaria, herramienta, equipos e insumos ante una contingencia laboral.</t>
  </si>
  <si>
    <t>El PASCL complementa este programa en algunos casos (trabajador, microempresario, afectado por la contingencia)</t>
  </si>
  <si>
    <t>Reglas de Operación del Fondo de Apoyo para la Micro, Pequeña y Mediana Empresa (Fondo PYME) para el Ejercicio Fiscal 2012.</t>
  </si>
  <si>
    <t>Nacional</t>
  </si>
  <si>
    <t>Los apoyos del Fondo PYME están integrados por recursos federales previstos en el Presupuesto de Egresos de la Federación del ejercicio fiscal correspondiente y serán otorgados a la población objetivo a través de ORGANISMOS INTERMEDIOS, con apego a las disposiciones de la Ley Federal de Presupuesto y Responsabilidad Hacendaria y su Reglamento, las REGLAS DE OPERACIÓN vigentes y las demás disposiciones legales aplicables.</t>
  </si>
  <si>
    <t xml:space="preserve">Emprendedores, micro empresas, pequeñas y medianas empresas, talleres familiares; y excepcionalmente grandes empresas; a través de organismos intermedios. </t>
  </si>
  <si>
    <t xml:space="preserve">El Fondo de Apoyo para la Micro, Pequeña y Mediana Empresa tiene como objetivo general contribuir al
desarrollo económico nacional, a través del otorgamiento de apoyos a proyectos que fomenten la creación,
consolidación y competitividad de las micro, pequeñas y medianas empresas y las iniciativas de los
emprendedores, así como a aquellos que promuevan la inversión productiva que permitan generar más y mejores empleos, más y mejores micro, pequeñas y medianas empresas, y más y mejores emprendedores. </t>
  </si>
  <si>
    <t>Secretaría de Economía</t>
  </si>
  <si>
    <t>Fondo de Apoyo para la Micro, Pequeña y Mediana Empresa</t>
  </si>
  <si>
    <t>¿Con cuáles programas federales se complementa?</t>
  </si>
  <si>
    <t>¿Con cuáles programas federales coincide?</t>
  </si>
  <si>
    <t>Fuentes de información</t>
  </si>
  <si>
    <t xml:space="preserve">Cobertura geográfica </t>
  </si>
  <si>
    <t>Tipo de apoyo</t>
  </si>
  <si>
    <t>Población objetivo</t>
  </si>
  <si>
    <t>Dependencia/entidad</t>
  </si>
  <si>
    <t>Modalidad</t>
  </si>
  <si>
    <t>Nombre del programa</t>
  </si>
  <si>
    <t>Anexo 7.  Complementariedad y coincidencias entre programas federales</t>
  </si>
  <si>
    <r>
      <rPr>
        <b/>
        <sz val="8"/>
        <color indexed="8"/>
        <rFont val="Calibri"/>
        <family val="2"/>
        <scheme val="minor"/>
      </rPr>
      <t>2/</t>
    </r>
    <r>
      <rPr>
        <sz val="8"/>
        <color indexed="8"/>
        <rFont val="Calibri"/>
        <family val="2"/>
        <scheme val="minor"/>
      </rPr>
      <t xml:space="preserve"> La unidad de medida esta expresada en porcentaje y no en relación a la variable que se mide que es lo adecuado.</t>
    </r>
  </si>
  <si>
    <r>
      <rPr>
        <b/>
        <sz val="8"/>
        <color indexed="8"/>
        <rFont val="Calibri"/>
        <family val="2"/>
        <scheme val="minor"/>
      </rPr>
      <t>1/</t>
    </r>
    <r>
      <rPr>
        <sz val="8"/>
        <color indexed="8"/>
        <rFont val="Calibri"/>
        <family val="2"/>
        <scheme val="minor"/>
      </rPr>
      <t xml:space="preserve"> Al no contar con datos de población objetivo, las metas vienen expresados en valores relativos (en términos porcentuales).</t>
    </r>
  </si>
  <si>
    <t>Por referencia histórica, sí es posible alcanzar la meta.</t>
  </si>
  <si>
    <t>Es una meta que está orientada a impulsar el desempeño.</t>
  </si>
  <si>
    <t>No se justifica que la unidad de medida sea porcentaje, debe estar en función a la característica de la variable que se mide.</t>
  </si>
  <si>
    <t>Aunque es una meta para el nivel de propósito, sí está orientada a impulsar el desempeño.</t>
  </si>
  <si>
    <t>Al ser un indicador impreciso, no se podría conocer si es factible alcanzar la meta.</t>
  </si>
  <si>
    <t>Al ser un indicador que no es claro, relevante, monitoreable, pertinente, entonces la meta es imprecisa y no estaría orientada a impulsar el desempeño.</t>
  </si>
  <si>
    <t>Porcentaje de personas que mantienen su empleo o sus ingresos.</t>
  </si>
  <si>
    <t>No es un indicador pertinente para propósito y por eso la meta no está orientado a impulsar el desempeño.</t>
  </si>
  <si>
    <t>El impacto del programa no sólo se queda en los beneficiarios, sino que aporta al conjunto de los trabajadores formales.</t>
  </si>
  <si>
    <t>Propuesta de mejora de la meta</t>
  </si>
  <si>
    <t>Factible</t>
  </si>
  <si>
    <t>Orientada a impulsar el desempeño</t>
  </si>
  <si>
    <r>
      <t xml:space="preserve">Unidad de medida </t>
    </r>
    <r>
      <rPr>
        <b/>
        <vertAlign val="superscript"/>
        <sz val="9"/>
        <color indexed="8"/>
        <rFont val="Calibri"/>
        <family val="2"/>
        <scheme val="minor"/>
      </rPr>
      <t>2/</t>
    </r>
  </si>
  <si>
    <r>
      <t xml:space="preserve">Meta </t>
    </r>
    <r>
      <rPr>
        <b/>
        <vertAlign val="superscript"/>
        <sz val="9"/>
        <color indexed="8"/>
        <rFont val="Calibri"/>
        <family val="2"/>
        <scheme val="minor"/>
      </rPr>
      <t xml:space="preserve"> 1/</t>
    </r>
  </si>
  <si>
    <t>Anexo 6. Metas del programa</t>
  </si>
  <si>
    <r>
      <rPr>
        <b/>
        <sz val="8"/>
        <color indexed="8"/>
        <rFont val="Calibri"/>
        <family val="2"/>
        <scheme val="minor"/>
      </rPr>
      <t>1/</t>
    </r>
    <r>
      <rPr>
        <sz val="8"/>
        <color indexed="8"/>
        <rFont val="Calibri"/>
        <family val="2"/>
        <scheme val="minor"/>
      </rPr>
      <t xml:space="preserve"> La  propuesta de indicadores de componentes será posible cuando se sistematice el registro de solicitantes mediante ventanilla única.  Estos solicitantes deben cumplir con los requisitos del programa</t>
    </r>
  </si>
  <si>
    <t>* Encuesta de percepción de beneficiarios</t>
  </si>
  <si>
    <t>Beneficiarios del programa.</t>
  </si>
  <si>
    <t>Permite conocer si hubo una participación total o parcial de los beneficiarios en la encuesta de percepción.</t>
  </si>
  <si>
    <t>(NBE/TB)*100= (Número de beneficiarios encuestados / total de beneficiarios)*100</t>
  </si>
  <si>
    <t>9. Representatividad porcentual de los beneficiarios que responden la encuesta de percepción.</t>
  </si>
  <si>
    <t>Taller, curso o acción de capacitación.</t>
  </si>
  <si>
    <t>Mide la eficacia del programa en términos de realizar lo programado en actividades de capacitación.</t>
  </si>
  <si>
    <t>(NTR/NTP)*100= (Número de taller, curso o acción realizado / número de taller, curso, acción programado)*100</t>
  </si>
  <si>
    <t>8. Porcentaje de cumplimiento de taller, curso o acción de capacitación programado.</t>
  </si>
  <si>
    <t xml:space="preserve">Días.  </t>
  </si>
  <si>
    <t>Mide la eficiencia del programa para sistematizar la información de los beneficiarios.</t>
  </si>
  <si>
    <t xml:space="preserve">(FEB -FSRB)= (Fecha en que se entrega el beneficio - fecha en que se tiene sistematizado el registro de los beneficiarios) </t>
  </si>
  <si>
    <t>7. Tiempo promedio en días que demora la sistematización de los beneficiarios.</t>
  </si>
  <si>
    <t>Gasto en operación.</t>
  </si>
  <si>
    <t>Permite conocer cuanto del presupuesto se gasta en operar el programa. Da una idea del gasto administrativo.</t>
  </si>
  <si>
    <t>(GO/PT)*100= (Monto del gasto de operación / total de presupuesto)*100</t>
  </si>
  <si>
    <t>6. Representatividad porcentual del gasto de operación.</t>
  </si>
  <si>
    <t>Beneficiarios apoyados para reactivar sus unidades económicas</t>
  </si>
  <si>
    <t>Permite conocer si el beneficiario utiliza el recurso para lo que fue requerido.</t>
  </si>
  <si>
    <t>5. (PBURRUP= (Número de beneficiarios que utilizan el recursos para reactivar sus unidades productivas/total de beneficiarios apoyados para reactivar sus unidades productivas)*100</t>
  </si>
  <si>
    <t>5. Porcentaje de beneficiarios que utilizan el recurso para reactivar sus unidades productivas.</t>
  </si>
  <si>
    <t>Días.</t>
  </si>
  <si>
    <t>Es el proceso de monitoreo sobre la oportunidad con que le llega el apoyo al beneficiario.</t>
  </si>
  <si>
    <t>4. (FEB -FRB)= (Fecha en que se entrega el beneficio - fecha en que se radica el presupuesto)</t>
  </si>
  <si>
    <t xml:space="preserve">4. Tiempo promedio en días que demora la entrega del beneficio. </t>
  </si>
  <si>
    <t>Plan de acción.</t>
  </si>
  <si>
    <t>Muestra la experiencia, calidad de los planes de acción porque no son sujetos a observaciones o adecuaciones del comité.</t>
  </si>
  <si>
    <t>(NPAAsinM/TPAA)*100= (Número de planes de acción aprobados sin modificaciones/ total de planes de acción aprobados)*100</t>
  </si>
  <si>
    <t>3. Porcentaje de aprobación de planes de acción sin recomendación de adecuaciones.</t>
  </si>
  <si>
    <t>Comité integrado.</t>
  </si>
  <si>
    <t>Permite conocer si se cumplen los procesos de gestión requeridos para atender las demandas de contingencias.</t>
  </si>
  <si>
    <t>(NCI/NC)*100 = (Número de comité integrado / número de contingencias)*100</t>
  </si>
  <si>
    <t>2. Porcentaje de cumplimiento de la integración del comité de evaluación y apoyo para la reactivación del empleo.</t>
  </si>
  <si>
    <t>Diagnósticos y planes de acción.</t>
  </si>
  <si>
    <t>(DPA/DPPr)*100= (Diagnósticos y planes de acción aprobados/ diagnósticos y planes de acción presentados)*100</t>
  </si>
  <si>
    <t xml:space="preserve">1. Porcentaje de efectividad de los diagnósticos y planes de acción. </t>
  </si>
  <si>
    <t>Personas apoyadas por el programa mediante movilidad laboral.</t>
  </si>
  <si>
    <t>Es un indicador de cobertura sobre el alcance del programa para dar apoyo a quienes solicitaron movilidad laboral.</t>
  </si>
  <si>
    <t>(PAML/TPSAML)*100= (Personas apoyadas con movilidad laboral/ total de personas que solicitaron apoyos para movilidad laboral)*100</t>
  </si>
  <si>
    <t>5. Porcentaje de personas afectadas apoyadas con movilidad laboral.</t>
  </si>
  <si>
    <t>Personas apoyadas por el programa mediante ocupación transitoria.</t>
  </si>
  <si>
    <t>Es un indicador de cobertura sobre el apoyo que brinda el programa para ocupación transitoria.</t>
  </si>
  <si>
    <t>(PAOT/TPSAOT)*100= (Personas apoyadas con ocupación transitoria/ total de personas que solicitaron apoyos de ocupación transitoria)*100</t>
  </si>
  <si>
    <t>4. Porcentaje de personas afectadas  apoyadas con ocupación transitoria.</t>
  </si>
  <si>
    <t>Personas apoyadas por el programa mediante reactivación de sus unidades económicas.</t>
  </si>
  <si>
    <t>Es un indicador de cobertura sobre el apoyo económico del programa, para aquellos que solicitaron reactivar sus unidades económicas.</t>
  </si>
  <si>
    <t>(PARUP/TPSARUP)*100= (Personas apoyadas para que reactivan sus actividades productivas/ total de personas que solicitaron apoyos para reactivar sus unidades productivas)*100</t>
  </si>
  <si>
    <t>3. Porcentaje de personas afectadas apoyadas para que reactiven sus unidades económicas.</t>
  </si>
  <si>
    <t>Personas apoyadas por el programa mediante capacitación.</t>
  </si>
  <si>
    <t>Es un indicador de cobertura sobre el apoyo en capacitación que otorgó el programa.</t>
  </si>
  <si>
    <t>(PAC/TPSAEm)*100= (Personas capacitadas/ total de personas que solicitaron apoyos para mejorar su empleabilidad)*100</t>
  </si>
  <si>
    <t xml:space="preserve">2.Porcentaje de personas afectadas capacitadas para mejorar su empleabilidad. </t>
  </si>
  <si>
    <t>Personas apoyadas por el programa mediante apoyo económico.</t>
  </si>
  <si>
    <t>Es un indicador de cobertura sobre el apoyo económico que otorgó el programa.</t>
  </si>
  <si>
    <t>(PAE/TPSAE)*100= (Personas apoyadas económicamente/ total de personas que solicitaron el apoyo económico)*100</t>
  </si>
  <si>
    <t>1. Porcentaje de personas afectadas que recibieron apoyo económico.</t>
  </si>
  <si>
    <r>
      <t xml:space="preserve">Componentes </t>
    </r>
    <r>
      <rPr>
        <vertAlign val="superscript"/>
        <sz val="9"/>
        <color indexed="8"/>
        <rFont val="Calibri"/>
        <family val="2"/>
        <scheme val="minor"/>
      </rPr>
      <t>1/</t>
    </r>
  </si>
  <si>
    <t>Total de personas beneficiarias del programa.</t>
  </si>
  <si>
    <t>Muestra la percepción positiva de los beneficiarios acerca del apoyo del programa.</t>
  </si>
  <si>
    <t>(BMAPMCE/PAP)*100= (Beneficiarios que manifiestan que el apoyo del programa mejoró las condiciones de empleo/ total de personas apoyadas por el programa)*100</t>
  </si>
  <si>
    <t>6) Porcentaje de beneficiarios que manifiestan que los apoyos del programa le permitieron mantener/mejorar sus condiciones de empleo/ingreso/ocupación productiva*.</t>
  </si>
  <si>
    <t>Personas beneficiarias del programa con movilidad laboral.</t>
  </si>
  <si>
    <t>Es el efecto del programa en la ocupación, que siguen manteniendo los beneficiarios que recibieron apoyo de movilidad laboral.</t>
  </si>
  <si>
    <t>(BMO/PAML)*100= (Beneficiarios que se mantienen ocupados/ personas apoyadas con movilidad laboral)*100</t>
  </si>
  <si>
    <t>5) Porcentaje de beneficiarios ocupados por movilidad laboral que continuan trabajando.</t>
  </si>
  <si>
    <t>Personas beneficiarias del programa con ocupación transitoria</t>
  </si>
  <si>
    <t>Es el efecto del programa en la ocupación, que siguen manteniendo los beneficiarios que recibieron apoyo de ocupación transitoria.</t>
  </si>
  <si>
    <t>(BMO/PAOT)*100= (Beneficiarios que se mantienen ocupados/ personas apoyadas con ocupación transitoria)*100</t>
  </si>
  <si>
    <t>4) Porcentaje de beneficiarios ocupados transitoriamente que continuan trabajando.</t>
  </si>
  <si>
    <t>Personas beneficiarias del programa por reactivación de sus unidades económicas.</t>
  </si>
  <si>
    <t>Es el efecto del programa en la ocupación, que siguen manteniendo los beneficiarios que recibieron apoyo para reactivar sus unidades económicas.</t>
  </si>
  <si>
    <t>(BMRAP/PAR)*100= (Beneficiarios que mantienen la reactivación de sus actividades productivas/ personas apoyadas para la reposición)*100</t>
  </si>
  <si>
    <t>3) Porcentaje de beneficiarios que mantienen la reactivación de sus unidades económicas.</t>
  </si>
  <si>
    <t>Personas beneficiarias del programa por capacitación.</t>
  </si>
  <si>
    <t>Es el efecto del programa en la ocupación, que siguen manteniendo los beneficiarios que recibieron apoyo de capacitación.</t>
  </si>
  <si>
    <t>(BCO/PCE)*100= (Beneficiarios capacitados que se mantienen ocupados/ personas capacitadas para la empleabilidad)*100</t>
  </si>
  <si>
    <t xml:space="preserve">2) Porcentaje de beneficiarios capacitados que se mantienen ocupados. </t>
  </si>
  <si>
    <t>Personas beneficiarias del programa por apoyo económico.</t>
  </si>
  <si>
    <t>Es el efecto del programa en la ocupación, que siguen manteniendo aquellos beneficiarios que fueron apoyados económicamente.</t>
  </si>
  <si>
    <t>(BM/PAE)*100= (Beneficiarios que mantuvieron el empleo o el ingreso/ personas apoyadas económicamente)*100</t>
  </si>
  <si>
    <t>1) Porcentaje de beneficiarios que mantienen su empleo o sus ingresos después de recibir el apoyo económico.</t>
  </si>
  <si>
    <t>Es el efecto del programa en la ocupación, que siguen manteniendo todos los beneficiarios, independientemente del tipo de apoyo recibido.</t>
  </si>
  <si>
    <t>(TBMEIRUA/TPAP)*100= (Total de beneficiarios que mantienen el empleo, ingreso, la reactivación de sus unidades productivas/ total de personas apoyadas por el programa)*100</t>
  </si>
  <si>
    <t xml:space="preserve">Porcentaje de beneficiarios del programa que mantienen su empleo, ingreso, mejoran su empleabilidad y mantienen la reactivación de sus unidades económicas. </t>
  </si>
  <si>
    <t>Beneficiarios ocupados, ingreso por trabajo de los beneficiarios.</t>
  </si>
  <si>
    <t>Mide el efecto del apoyo en los beneficiarios respecto de su condición anterior a la contingencia. Se propone esta forma, porque los otros métodos tienen problemas de costo así como, para determinar el grupo control y es muy focalizado lo que impide usar fuentes secundarias. Se requiere elaborar un formato con variables mínimas de ocupación e ingreso, que dé cuenta de la "línea base" y que es insumo para hacer el posterior análisis de impacto en ese mismo grupo.</t>
  </si>
  <si>
    <r>
      <t>PO</t>
    </r>
    <r>
      <rPr>
        <vertAlign val="subscript"/>
        <sz val="9"/>
        <color indexed="8"/>
        <rFont val="Calibri"/>
        <family val="2"/>
        <scheme val="minor"/>
      </rPr>
      <t>n+1</t>
    </r>
    <r>
      <rPr>
        <sz val="9"/>
        <color indexed="8"/>
        <rFont val="Calibri"/>
        <family val="2"/>
        <scheme val="minor"/>
      </rPr>
      <t>-PO</t>
    </r>
    <r>
      <rPr>
        <vertAlign val="subscript"/>
        <sz val="9"/>
        <color indexed="8"/>
        <rFont val="Calibri"/>
        <family val="2"/>
        <scheme val="minor"/>
      </rPr>
      <t>n</t>
    </r>
    <r>
      <rPr>
        <sz val="9"/>
        <color indexed="8"/>
        <rFont val="Calibri"/>
        <family val="2"/>
        <scheme val="minor"/>
      </rPr>
      <t>= (Porcentaje de ocupación en el año en el trimestre n+1 - porcentaje de ocupación en el año en el trimestre n)                                     IPT</t>
    </r>
    <r>
      <rPr>
        <vertAlign val="subscript"/>
        <sz val="9"/>
        <color indexed="8"/>
        <rFont val="Calibri"/>
        <family val="2"/>
        <scheme val="minor"/>
      </rPr>
      <t>n+1</t>
    </r>
    <r>
      <rPr>
        <sz val="9"/>
        <color indexed="8"/>
        <rFont val="Calibri"/>
        <family val="2"/>
        <scheme val="minor"/>
      </rPr>
      <t>-IPT</t>
    </r>
    <r>
      <rPr>
        <vertAlign val="subscript"/>
        <sz val="9"/>
        <color indexed="8"/>
        <rFont val="Calibri"/>
        <family val="2"/>
        <scheme val="minor"/>
      </rPr>
      <t>n</t>
    </r>
    <r>
      <rPr>
        <sz val="9"/>
        <color indexed="8"/>
        <rFont val="Calibri"/>
        <family val="2"/>
        <scheme val="minor"/>
      </rPr>
      <t>= (Ingreso promedio por trabajo en el año en el trimestre n+1 - ingreso promedio por trabajo en el año en el trimestre n)</t>
    </r>
  </si>
  <si>
    <t>Diferencia entre el porcentaje de ocupación de los beneficiarios antes y después de la contigencia en la zona/ciudad/Estado afectado.                   Diferencia entre el ingreso promedio  de los beneficiarios antes y después de la contingencia en la zona/ciudad/estado afectado.</t>
  </si>
  <si>
    <t>Unidad de medida</t>
  </si>
  <si>
    <t>Definición</t>
  </si>
  <si>
    <t>Método de cálculo</t>
  </si>
  <si>
    <t>Propuesta</t>
  </si>
  <si>
    <t>(DPA/DPPr)*100; DPA= Diagnósticos y planes de acción aprobados; DPPr= Diagnósticos y planes de acción presentados.</t>
  </si>
  <si>
    <t>(POP/PAML)*100 (Personas ocupadas provisionalmente/ Personas apoyadas con recursos para la movilidad laboral)*100</t>
  </si>
  <si>
    <t>(PBZA/PAOT)*100 (Personas que benefician a la zona afectada/ Personas apoyadas con ocupación transitoria)*100</t>
  </si>
  <si>
    <t>(PRAP/PAR)*100 (Personas que reactivan sus actividades productivas/ Personas apoyadas para la reposición)*100</t>
  </si>
  <si>
    <t>(PcC/PAEm)*100 (Personas que adquieren, reconvierten o refuerzan sus capacidades/ Personas apoyadas para la empleabilidad)*100</t>
  </si>
  <si>
    <t>(PM/PAE)*100 (PM=Personas que mantuvieron el empleo o el ingreso/ PAE=Personas apoyadas económicamente)*100</t>
  </si>
  <si>
    <t>(PA/PR)x100; donde PA= Personas trabajadoras apoyadas con recursos económicos para la reactivación de unidades económicas, la ocupación transitoria, y/o la movilidad laboral; PR= Personas registradas para recibir apoyos del Programa de Atención a Situaciones de Contingencia Laboral.</t>
  </si>
  <si>
    <t>(NPAMM/NPA)*100 (Número de personas apoyadas que mantuvieron o mejoraron sus condiciones laborales/Número de personas apoyadas)*100</t>
  </si>
  <si>
    <t>Comporta-miento del indicador</t>
  </si>
  <si>
    <t>Metas</t>
  </si>
  <si>
    <t>Linea base</t>
  </si>
  <si>
    <t>Adecuado</t>
  </si>
  <si>
    <t>Monitoreable</t>
  </si>
  <si>
    <t>Económico</t>
  </si>
  <si>
    <t>Relevante</t>
  </si>
  <si>
    <t>Claro</t>
  </si>
  <si>
    <t>Anexo 5. Indicadores</t>
  </si>
  <si>
    <t xml:space="preserve"> </t>
  </si>
  <si>
    <t>8) Realización (aplicación) de la encuesta a beneficiarios.</t>
  </si>
  <si>
    <t>7) Realización de taller, curso o acción de capacitación.</t>
  </si>
  <si>
    <t>6) Sistematización de los registros de beneficiarios.</t>
  </si>
  <si>
    <t>5) Desarrollo del procesos de planeación, operación, seguimiento.</t>
  </si>
  <si>
    <t>4) Monitoreo de la aplicación de los recursos (entrega de apoyo, reactivación).</t>
  </si>
  <si>
    <t>3) Gestión de la declaratoria de Contingencia Laboral.</t>
  </si>
  <si>
    <t>2) Integración del Comité de Evaluación y Apoyo para la Reactivación del Empleo.</t>
  </si>
  <si>
    <t>1) Elaboración de diagnósticos y planes efectivos.</t>
  </si>
  <si>
    <t>5) Personas afectadas apoyadas con movilidad laboral.</t>
  </si>
  <si>
    <t>4) Personas afectadas  apoyadas con ocupación transitoria.</t>
  </si>
  <si>
    <t>3) Personas afectadas apoyadas para que reactiven sus unidades económicas.</t>
  </si>
  <si>
    <t xml:space="preserve">2) Personas afectadas capacitadas para mejorar su empleabilidad. </t>
  </si>
  <si>
    <t>1) Personas afectadas que recibieron apoyo económico.</t>
  </si>
  <si>
    <t>Unidad de medida: personas apoyadas.</t>
  </si>
  <si>
    <t>Personas apoyadas por el programa para mantener el empleo, el ingreso, la empleabilidad y la reactivación de las unidades económicas.</t>
  </si>
  <si>
    <t>Es la desagregación por tipo de apoyo. El universo son todos aquellos que fueron beneficiados por los distintos tipos de apoyo del programa y se quiere conocer que efectos en materia de empleo e ingreso tuvo el apoyo recibido.</t>
  </si>
  <si>
    <t>1) Beneficiarios que mantienen su empleo o sus ingresos después de recibir el apoyo económico.  2) Beneficiarios que adquieren, reconvierten o refuerzan sus capacidades después de recibir un apoyo para la empleabilidad. 3) Beneficiarios que mantienen la reactivación de sus unidades económicas. 4) Beneficiarios ocupados transitoriamente que continuan trabajando. 5) Beneficiarios ocupados por movilidad laboral que continuan trabajando.  6) Beneficiarios que manifiestan que los apoyos del programa le permitieron mantener/mejorar sus condiciones de empleo/ingreso/ocupación productiva.</t>
  </si>
  <si>
    <t>Es el efecto inmediato al apoyo recibido. Se podría calcular un indicador de efecto por cada tipo de apoyo. La unidad de medida son los beneficiarios  del programa.</t>
  </si>
  <si>
    <t xml:space="preserve">Personas apoyadas por el programa que mantienen su empleo, ingreso, mejoran su empleabilidad y mantienen la reactivación de sus unidades económicas. </t>
  </si>
  <si>
    <t>Es integral, comprende los 5 tipos de apoyo. La unidad de medida son las zonas afectadas.</t>
  </si>
  <si>
    <t xml:space="preserve">Contribuir a que el empleo, la ocupación productiva y la recuperación de la actividad económica en las zonas afectadas por contingencia laboral se mantenga, mediante apoyos al ingreso, la capacitación, la ocupación transitoria y/o la movilidad laboral de trabajadores, así como de la reactivación de unidades económicas. </t>
  </si>
  <si>
    <t>Resumen narrativo</t>
  </si>
  <si>
    <t>El nombre no es claro.</t>
  </si>
  <si>
    <t>5) Personas ocupadas provisionalmente en lugares distintos a su lugar de residencia.</t>
  </si>
  <si>
    <t xml:space="preserve">4) Personas ocupadas transitoriamente benefician a la zona afectada. </t>
  </si>
  <si>
    <t>Es indicador de propósito.</t>
  </si>
  <si>
    <t>3) Personas apoyadas que reactivan sus actividades productivas.</t>
  </si>
  <si>
    <t xml:space="preserve">2) Personas que adquieren, reconvierten o refuerzan sus capacidades después de recibir un apoyo para la empleabilidad. </t>
  </si>
  <si>
    <t>1) Personas que mantienen su empleo o sus ingresos después de recibir el apoyo económico.</t>
  </si>
  <si>
    <t>Corresponde a indicadores de componentes, que son los productos o servicios que el programa otorga.</t>
  </si>
  <si>
    <t xml:space="preserve">1) Personas afectadas durante una contingencia laboral son apoyadas con recursos económicos para el ingreso de los trabajadores, la empleabilidad, la reactivación de unidades económicas, la ocupación transitoria y/o la movilidad laboral. </t>
  </si>
  <si>
    <t>Es acotado, se restringe sólo al apoyo económico.</t>
  </si>
  <si>
    <t xml:space="preserve">1) Contribuir a restablecer las condiciones de ocupación, en zonas afectadas por situaciones de contingencia laboral, mediante el otorgamiento de apoyos económicos a la población afectada. </t>
  </si>
  <si>
    <t>Anexo 4. Resumen Narrativo de la Matriz de Indicadores para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</si>
</sst>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34" x14ac:knownFonts="1">
    <font>
      <sz val="11"/>
      <color theme="1"/>
      <name val="Calibri"/>
      <family val="2"/>
      <scheme val="minor"/>
    </font>
    <font>
      <sz val="8"/>
      <name val="Calibri"/>
      <family val="2"/>
    </font>
    <font>
      <b/>
      <sz val="12"/>
      <color indexed="8"/>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
      <sz val="9"/>
      <color indexed="8"/>
      <name val="Calibri"/>
      <family val="2"/>
      <scheme val="minor"/>
    </font>
    <font>
      <b/>
      <sz val="11"/>
      <color theme="1"/>
      <name val="Calibri"/>
      <family val="2"/>
      <scheme val="minor"/>
    </font>
    <font>
      <sz val="9"/>
      <color theme="1"/>
      <name val="Arial"/>
      <family val="2"/>
    </font>
    <font>
      <sz val="8"/>
      <color theme="1"/>
      <name val="Arial"/>
      <family val="2"/>
    </font>
    <font>
      <sz val="11"/>
      <color indexed="8"/>
      <name val="Calibri"/>
      <family val="2"/>
    </font>
    <font>
      <sz val="9"/>
      <color indexed="8"/>
      <name val="Arial"/>
      <family val="2"/>
    </font>
    <font>
      <b/>
      <sz val="9"/>
      <color indexed="9"/>
      <name val="Arial"/>
      <family val="2"/>
    </font>
    <font>
      <b/>
      <sz val="9"/>
      <color indexed="8"/>
      <name val="Arial"/>
      <family val="2"/>
    </font>
    <font>
      <b/>
      <sz val="11"/>
      <color indexed="8"/>
      <name val="Arial"/>
      <family val="2"/>
    </font>
    <font>
      <sz val="9"/>
      <color theme="1"/>
      <name val="Calibri"/>
      <family val="2"/>
      <scheme val="minor"/>
    </font>
    <font>
      <sz val="9"/>
      <color indexed="9"/>
      <name val="Calibri"/>
      <family val="2"/>
    </font>
    <font>
      <b/>
      <sz val="9"/>
      <name val="Arial"/>
      <family val="2"/>
    </font>
    <font>
      <sz val="9"/>
      <color indexed="9"/>
      <name val="Arial"/>
      <family val="2"/>
    </font>
    <font>
      <sz val="8"/>
      <color indexed="8"/>
      <name val="Arial"/>
      <family val="2"/>
    </font>
    <font>
      <sz val="9"/>
      <color theme="0"/>
      <name val="Calibri"/>
      <family val="2"/>
      <scheme val="minor"/>
    </font>
    <font>
      <b/>
      <sz val="9"/>
      <color indexed="8"/>
      <name val="Calibri"/>
      <family val="2"/>
      <scheme val="minor"/>
    </font>
    <font>
      <sz val="9"/>
      <color rgb="FF000000"/>
      <name val="Calibri"/>
      <family val="2"/>
      <scheme val="minor"/>
    </font>
    <font>
      <b/>
      <sz val="9"/>
      <color rgb="FF000000"/>
      <name val="Calibri"/>
      <family val="2"/>
      <scheme val="minor"/>
    </font>
    <font>
      <b/>
      <sz val="12"/>
      <color rgb="FF000000"/>
      <name val="Calibri"/>
      <family val="2"/>
      <scheme val="minor"/>
    </font>
    <font>
      <sz val="9"/>
      <color rgb="FFFF0000"/>
      <name val="Calibri"/>
      <family val="2"/>
      <scheme val="minor"/>
    </font>
    <font>
      <sz val="8"/>
      <color indexed="8"/>
      <name val="Calibri"/>
      <family val="2"/>
      <scheme val="minor"/>
    </font>
    <font>
      <b/>
      <sz val="8"/>
      <color indexed="8"/>
      <name val="Calibri"/>
      <family val="2"/>
      <scheme val="minor"/>
    </font>
    <font>
      <b/>
      <vertAlign val="superscript"/>
      <sz val="9"/>
      <color indexed="8"/>
      <name val="Calibri"/>
      <family val="2"/>
      <scheme val="minor"/>
    </font>
    <font>
      <b/>
      <sz val="11"/>
      <color indexed="8"/>
      <name val="Calibri"/>
      <family val="2"/>
      <scheme val="minor"/>
    </font>
    <font>
      <sz val="9"/>
      <name val="Calibri"/>
      <family val="2"/>
      <scheme val="minor"/>
    </font>
    <font>
      <vertAlign val="superscript"/>
      <sz val="9"/>
      <color indexed="8"/>
      <name val="Calibri"/>
      <family val="2"/>
      <scheme val="minor"/>
    </font>
    <font>
      <vertAlign val="subscript"/>
      <sz val="9"/>
      <color indexed="8"/>
      <name val="Calibri"/>
      <family val="2"/>
      <scheme val="minor"/>
    </font>
    <font>
      <sz val="9"/>
      <color indexed="10"/>
      <name val="Calibri"/>
      <family val="2"/>
      <scheme val="minor"/>
    </font>
  </fonts>
  <fills count="8">
    <fill>
      <patternFill patternType="none"/>
    </fill>
    <fill>
      <patternFill patternType="gray125"/>
    </fill>
    <fill>
      <patternFill patternType="solid">
        <fgColor indexed="62"/>
        <bgColor indexed="64"/>
      </patternFill>
    </fill>
    <fill>
      <patternFill patternType="solid">
        <fgColor indexed="56"/>
        <bgColor indexed="64"/>
      </patternFill>
    </fill>
    <fill>
      <patternFill patternType="solid">
        <fgColor theme="3"/>
        <bgColor indexed="64"/>
      </patternFill>
    </fill>
    <fill>
      <patternFill patternType="solid">
        <fgColor theme="8" tint="0.79998168889431442"/>
        <bgColor indexed="64"/>
      </patternFill>
    </fill>
    <fill>
      <patternFill patternType="solid">
        <fgColor indexed="9"/>
        <bgColor indexed="64"/>
      </patternFill>
    </fill>
    <fill>
      <patternFill patternType="solid">
        <fgColor indexed="3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68">
    <xf numFmtId="0" fontId="0" fillId="0" borderId="0" xfId="0"/>
    <xf numFmtId="0" fontId="0" fillId="0" borderId="0" xfId="0" applyFont="1"/>
    <xf numFmtId="0" fontId="2" fillId="0" borderId="0" xfId="0" applyFont="1" applyAlignment="1"/>
    <xf numFmtId="0" fontId="3" fillId="0" borderId="0" xfId="0" applyFont="1" applyAlignment="1"/>
    <xf numFmtId="0" fontId="3" fillId="0" borderId="0" xfId="0" applyFont="1" applyAlignment="1">
      <alignment horizontal="left"/>
    </xf>
    <xf numFmtId="0" fontId="4" fillId="2" borderId="1"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2" xfId="0" applyFont="1" applyBorder="1" applyAlignment="1">
      <alignment horizontal="left" vertical="top" indent="1"/>
    </xf>
    <xf numFmtId="0" fontId="5" fillId="0" borderId="2" xfId="0" applyFont="1" applyBorder="1" applyAlignment="1">
      <alignment horizontal="left" vertical="top" indent="1"/>
    </xf>
    <xf numFmtId="0" fontId="8" fillId="0" borderId="0" xfId="0" applyFont="1"/>
    <xf numFmtId="0" fontId="9" fillId="0" borderId="0" xfId="0" applyFont="1" applyAlignment="1">
      <alignment horizontal="left" wrapText="1"/>
    </xf>
    <xf numFmtId="0" fontId="8" fillId="0" borderId="2" xfId="0" applyFont="1" applyFill="1" applyBorder="1" applyAlignment="1">
      <alignment horizontal="left" vertical="center" wrapText="1"/>
    </xf>
    <xf numFmtId="164" fontId="8" fillId="0" borderId="2" xfId="1" applyNumberFormat="1" applyFont="1" applyFill="1" applyBorder="1" applyAlignment="1">
      <alignment horizontal="right" vertical="center"/>
    </xf>
    <xf numFmtId="164" fontId="8" fillId="0" borderId="2" xfId="1" applyNumberFormat="1" applyFont="1" applyFill="1" applyBorder="1" applyAlignment="1">
      <alignment horizontal="center" vertical="center"/>
    </xf>
    <xf numFmtId="0" fontId="8" fillId="0" borderId="2" xfId="0" applyFont="1" applyFill="1" applyBorder="1" applyAlignment="1">
      <alignment horizontal="center" vertical="center"/>
    </xf>
    <xf numFmtId="164" fontId="11" fillId="0" borderId="2" xfId="1" applyNumberFormat="1" applyFont="1" applyFill="1" applyBorder="1" applyAlignment="1">
      <alignment horizontal="right" vertical="center"/>
    </xf>
    <xf numFmtId="164" fontId="11" fillId="0" borderId="2" xfId="1"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2" fontId="8" fillId="0" borderId="2"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12" fillId="3" borderId="2" xfId="0" applyFont="1" applyFill="1" applyBorder="1" applyAlignment="1">
      <alignment horizontal="center" vertical="center" wrapText="1"/>
    </xf>
    <xf numFmtId="0" fontId="13" fillId="0" borderId="5" xfId="0" applyFont="1" applyBorder="1" applyAlignment="1">
      <alignment horizontal="center"/>
    </xf>
    <xf numFmtId="0" fontId="8" fillId="0" borderId="0" xfId="0" applyFont="1" applyAlignment="1">
      <alignment horizontal="left"/>
    </xf>
    <xf numFmtId="0" fontId="13" fillId="0" borderId="0" xfId="0" applyFont="1"/>
    <xf numFmtId="0" fontId="11" fillId="0" borderId="0" xfId="0" applyFont="1"/>
    <xf numFmtId="0" fontId="13" fillId="0" borderId="0" xfId="0" applyFont="1" applyBorder="1" applyAlignment="1">
      <alignment horizontal="center"/>
    </xf>
    <xf numFmtId="0" fontId="13" fillId="0" borderId="0" xfId="0" applyFont="1" applyAlignment="1"/>
    <xf numFmtId="0" fontId="14" fillId="0" borderId="0" xfId="0" applyFont="1" applyAlignment="1"/>
    <xf numFmtId="0" fontId="15" fillId="0" borderId="0" xfId="0" applyFont="1"/>
    <xf numFmtId="164" fontId="15" fillId="0" borderId="0" xfId="1" applyNumberFormat="1" applyFont="1" applyAlignment="1">
      <alignment horizontal="right"/>
    </xf>
    <xf numFmtId="164" fontId="15" fillId="0" borderId="2" xfId="1" applyNumberFormat="1" applyFont="1" applyFill="1" applyBorder="1" applyAlignment="1">
      <alignment horizontal="right" vertical="center" wrapText="1"/>
    </xf>
    <xf numFmtId="1" fontId="15" fillId="0" borderId="2" xfId="1" applyNumberFormat="1" applyFont="1" applyFill="1" applyBorder="1" applyAlignment="1">
      <alignment horizontal="center" vertical="center" wrapText="1"/>
    </xf>
    <xf numFmtId="164" fontId="16" fillId="3" borderId="2" xfId="1" applyNumberFormat="1" applyFont="1" applyFill="1" applyBorder="1" applyAlignment="1">
      <alignment horizontal="center" vertical="center"/>
    </xf>
    <xf numFmtId="43" fontId="15" fillId="0" borderId="0" xfId="0" applyNumberFormat="1" applyFont="1"/>
    <xf numFmtId="9" fontId="15" fillId="0" borderId="0" xfId="2" applyFont="1"/>
    <xf numFmtId="165" fontId="15" fillId="0" borderId="0" xfId="0" applyNumberFormat="1" applyFont="1" applyFill="1"/>
    <xf numFmtId="164" fontId="15" fillId="0" borderId="0" xfId="0" applyNumberFormat="1" applyFont="1" applyFill="1"/>
    <xf numFmtId="0" fontId="15" fillId="0" borderId="0" xfId="0" applyFont="1" applyFill="1"/>
    <xf numFmtId="164" fontId="17" fillId="0" borderId="0" xfId="1" applyNumberFormat="1" applyFont="1" applyBorder="1" applyAlignment="1">
      <alignment horizontal="right"/>
    </xf>
    <xf numFmtId="0" fontId="17" fillId="0" borderId="0" xfId="0" applyFont="1" applyBorder="1" applyAlignment="1">
      <alignment horizontal="center"/>
    </xf>
    <xf numFmtId="164" fontId="11" fillId="0" borderId="2" xfId="1" applyNumberFormat="1" applyFont="1" applyFill="1" applyBorder="1" applyAlignment="1">
      <alignment horizontal="righ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right" vertical="center" wrapText="1"/>
    </xf>
    <xf numFmtId="0" fontId="11" fillId="0" borderId="2" xfId="0" applyFont="1" applyFill="1" applyBorder="1" applyAlignment="1">
      <alignment horizontal="center" vertical="center" wrapText="1"/>
    </xf>
    <xf numFmtId="0" fontId="15" fillId="0" borderId="0" xfId="0" applyFont="1" applyAlignment="1">
      <alignment horizontal="center"/>
    </xf>
    <xf numFmtId="164" fontId="18" fillId="3" borderId="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7" fillId="0" borderId="0" xfId="0" applyFont="1" applyAlignment="1">
      <alignment horizontal="center"/>
    </xf>
    <xf numFmtId="164" fontId="11" fillId="0" borderId="2" xfId="1" applyNumberFormat="1" applyFont="1" applyFill="1" applyBorder="1" applyAlignment="1">
      <alignment vertical="center" wrapText="1"/>
    </xf>
    <xf numFmtId="0" fontId="17" fillId="0" borderId="5" xfId="0" applyFont="1" applyBorder="1" applyAlignment="1">
      <alignment horizontal="center"/>
    </xf>
    <xf numFmtId="164" fontId="11" fillId="0" borderId="0" xfId="1" applyNumberFormat="1" applyFont="1" applyAlignment="1">
      <alignment horizontal="right"/>
    </xf>
    <xf numFmtId="0" fontId="11" fillId="0" borderId="0" xfId="0" applyFont="1" applyAlignment="1">
      <alignment horizontal="left"/>
    </xf>
    <xf numFmtId="0" fontId="11" fillId="0" borderId="0" xfId="0" applyFont="1" applyAlignment="1">
      <alignment horizontal="left" wrapText="1"/>
    </xf>
    <xf numFmtId="0" fontId="13" fillId="0" borderId="0" xfId="0" applyFont="1" applyAlignment="1">
      <alignment vertical="top"/>
    </xf>
    <xf numFmtId="164" fontId="13" fillId="0" borderId="0" xfId="1" applyNumberFormat="1" applyFont="1" applyAlignment="1"/>
    <xf numFmtId="164" fontId="14" fillId="0" borderId="0" xfId="1" applyNumberFormat="1" applyFont="1" applyAlignment="1"/>
    <xf numFmtId="0" fontId="9" fillId="0" borderId="0" xfId="0" applyFont="1"/>
    <xf numFmtId="164" fontId="11" fillId="0" borderId="2" xfId="1" applyNumberFormat="1" applyFont="1" applyFill="1" applyBorder="1" applyAlignment="1">
      <alignment horizontal="left" vertical="center"/>
    </xf>
    <xf numFmtId="0" fontId="11" fillId="0" borderId="2" xfId="0" applyFont="1" applyFill="1" applyBorder="1" applyAlignment="1">
      <alignment horizontal="left" vertical="center"/>
    </xf>
    <xf numFmtId="164" fontId="13" fillId="0" borderId="2" xfId="1" applyNumberFormat="1" applyFont="1" applyFill="1" applyBorder="1" applyAlignment="1">
      <alignment horizontal="left" vertical="center"/>
    </xf>
    <xf numFmtId="0" fontId="18" fillId="3" borderId="2"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left" vertical="center"/>
    </xf>
    <xf numFmtId="164" fontId="8" fillId="0" borderId="0" xfId="0" applyNumberFormat="1" applyFont="1"/>
    <xf numFmtId="0" fontId="19" fillId="0" borderId="0" xfId="0" applyFont="1"/>
    <xf numFmtId="0" fontId="11" fillId="0" borderId="2" xfId="0" applyFont="1" applyFill="1" applyBorder="1" applyAlignment="1">
      <alignment horizontal="right" wrapText="1"/>
    </xf>
    <xf numFmtId="0" fontId="11" fillId="0" borderId="2" xfId="0" applyFont="1" applyFill="1" applyBorder="1" applyAlignment="1">
      <alignment horizontal="left" wrapText="1"/>
    </xf>
    <xf numFmtId="164" fontId="11" fillId="0" borderId="2" xfId="1" applyNumberFormat="1" applyFont="1" applyFill="1" applyBorder="1" applyAlignment="1">
      <alignment horizontal="right" wrapText="1"/>
    </xf>
    <xf numFmtId="0" fontId="8" fillId="0" borderId="0" xfId="0" applyFont="1" applyAlignment="1">
      <alignment wrapText="1"/>
    </xf>
    <xf numFmtId="0" fontId="11" fillId="0" borderId="0" xfId="0" applyFont="1" applyAlignment="1">
      <alignment wrapText="1"/>
    </xf>
    <xf numFmtId="0" fontId="14" fillId="0" borderId="0" xfId="0" applyFont="1" applyAlignment="1">
      <alignment horizontal="left"/>
    </xf>
    <xf numFmtId="0" fontId="1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15" fillId="0" borderId="0" xfId="0" applyFont="1" applyAlignment="1">
      <alignment horizontal="left"/>
    </xf>
    <xf numFmtId="0" fontId="6" fillId="0" borderId="0" xfId="0" applyFont="1" applyAlignment="1">
      <alignment horizontal="left" wrapText="1"/>
    </xf>
    <xf numFmtId="0" fontId="21" fillId="0" borderId="0" xfId="0" applyFont="1"/>
    <xf numFmtId="0" fontId="15" fillId="0" borderId="0" xfId="0" applyFont="1" applyAlignment="1"/>
    <xf numFmtId="0" fontId="6" fillId="0" borderId="0" xfId="0" applyFont="1" applyAlignment="1">
      <alignment horizontal="left" wrapText="1"/>
    </xf>
    <xf numFmtId="0" fontId="0" fillId="0" borderId="0" xfId="0" applyFont="1" applyAlignment="1"/>
    <xf numFmtId="0" fontId="7" fillId="0" borderId="0" xfId="0" applyFont="1"/>
    <xf numFmtId="0" fontId="15" fillId="5" borderId="2" xfId="0" applyFont="1" applyFill="1" applyBorder="1" applyAlignment="1">
      <alignment horizontal="left" vertical="center" wrapText="1"/>
    </xf>
    <xf numFmtId="1" fontId="15" fillId="5" borderId="2" xfId="0" applyNumberFormat="1" applyFont="1" applyFill="1" applyBorder="1" applyAlignment="1">
      <alignment horizontal="center" vertical="center"/>
    </xf>
    <xf numFmtId="0" fontId="6" fillId="5" borderId="2" xfId="0" applyFont="1" applyFill="1" applyBorder="1" applyAlignment="1">
      <alignment horizontal="left" vertical="center" wrapText="1"/>
    </xf>
    <xf numFmtId="14" fontId="15" fillId="5" borderId="2" xfId="0" applyNumberFormat="1" applyFont="1" applyFill="1" applyBorder="1" applyAlignment="1">
      <alignment horizontal="center" vertical="center"/>
    </xf>
    <xf numFmtId="0" fontId="15" fillId="5" borderId="2" xfId="0" applyFont="1" applyFill="1" applyBorder="1" applyAlignment="1">
      <alignment horizontal="left" vertical="center"/>
    </xf>
    <xf numFmtId="0" fontId="15" fillId="5" borderId="2" xfId="0" applyFont="1" applyFill="1" applyBorder="1" applyAlignment="1">
      <alignment horizontal="center" vertical="center"/>
    </xf>
    <xf numFmtId="0" fontId="22" fillId="0" borderId="0" xfId="0" applyFont="1" applyBorder="1" applyAlignment="1">
      <alignment horizontal="left"/>
    </xf>
    <xf numFmtId="0" fontId="23" fillId="0" borderId="0" xfId="0" applyFont="1" applyBorder="1" applyAlignment="1">
      <alignment horizontal="left"/>
    </xf>
    <xf numFmtId="0" fontId="24" fillId="0" borderId="0" xfId="0" applyFont="1"/>
    <xf numFmtId="0" fontId="0" fillId="0" borderId="0" xfId="0" applyFont="1" applyAlignment="1">
      <alignment horizontal="left" wrapText="1"/>
    </xf>
    <xf numFmtId="0" fontId="25" fillId="5" borderId="2" xfId="0" applyFont="1" applyFill="1" applyBorder="1" applyAlignment="1">
      <alignment horizontal="left" vertical="center" wrapText="1"/>
    </xf>
    <xf numFmtId="0" fontId="0" fillId="0" borderId="0" xfId="0" applyFont="1" applyAlignment="1">
      <alignment horizontal="center" wrapText="1"/>
    </xf>
    <xf numFmtId="0" fontId="0" fillId="0" borderId="0" xfId="0" applyFont="1" applyBorder="1" applyAlignment="1"/>
    <xf numFmtId="0" fontId="23" fillId="0" borderId="0" xfId="0" applyFont="1" applyBorder="1"/>
    <xf numFmtId="0" fontId="22" fillId="0" borderId="0" xfId="0" applyFont="1" applyBorder="1" applyAlignment="1"/>
    <xf numFmtId="0" fontId="26" fillId="0" borderId="0" xfId="0" applyFont="1"/>
    <xf numFmtId="0" fontId="6" fillId="0" borderId="0" xfId="0" applyFont="1"/>
    <xf numFmtId="0" fontId="6" fillId="6" borderId="0" xfId="0" applyFont="1" applyFill="1" applyBorder="1" applyAlignment="1">
      <alignment wrapText="1"/>
    </xf>
    <xf numFmtId="0" fontId="6" fillId="6" borderId="2"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5" xfId="0" applyFont="1" applyBorder="1" applyAlignment="1">
      <alignment horizontal="left" vertical="center"/>
    </xf>
    <xf numFmtId="0" fontId="6" fillId="0" borderId="0" xfId="0" applyFont="1" applyAlignment="1">
      <alignment horizontal="left"/>
    </xf>
    <xf numFmtId="0" fontId="21" fillId="0" borderId="0" xfId="0" applyFont="1" applyAlignment="1">
      <alignment horizontal="left"/>
    </xf>
    <xf numFmtId="0" fontId="6" fillId="0" borderId="0" xfId="0" applyFont="1" applyAlignment="1">
      <alignment wrapText="1"/>
    </xf>
    <xf numFmtId="0" fontId="6" fillId="0" borderId="0" xfId="0" applyFont="1" applyAlignment="1"/>
    <xf numFmtId="0" fontId="29" fillId="0" borderId="0" xfId="0" applyFont="1" applyAlignment="1"/>
    <xf numFmtId="0" fontId="26" fillId="0" borderId="0" xfId="0" applyFont="1" applyAlignment="1">
      <alignment horizontal="left"/>
    </xf>
    <xf numFmtId="0" fontId="6" fillId="6" borderId="2" xfId="0" applyFont="1" applyFill="1" applyBorder="1" applyAlignment="1">
      <alignment horizontal="left" vertical="center" wrapText="1"/>
    </xf>
    <xf numFmtId="0" fontId="6" fillId="0" borderId="2" xfId="0" applyFont="1" applyBorder="1" applyAlignment="1">
      <alignment horizontal="center" vertical="center"/>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9" fillId="0" borderId="5" xfId="0" applyFont="1" applyBorder="1" applyAlignment="1">
      <alignment horizontal="center"/>
    </xf>
    <xf numFmtId="0" fontId="6" fillId="0" borderId="0" xfId="0" applyFont="1" applyFill="1" applyBorder="1" applyAlignment="1">
      <alignment vertical="top" wrapText="1"/>
    </xf>
    <xf numFmtId="0" fontId="6" fillId="0" borderId="2" xfId="0" applyFont="1" applyFill="1" applyBorder="1" applyAlignment="1">
      <alignment horizontal="center" vertical="center"/>
    </xf>
    <xf numFmtId="0" fontId="6" fillId="6" borderId="2" xfId="0" applyFont="1" applyFill="1" applyBorder="1" applyAlignment="1">
      <alignment horizontal="justify" vertical="center" wrapText="1"/>
    </xf>
    <xf numFmtId="0" fontId="26" fillId="0" borderId="5" xfId="0" applyFont="1" applyBorder="1" applyAlignment="1">
      <alignment horizontal="left" vertical="center" wrapText="1"/>
    </xf>
    <xf numFmtId="0" fontId="6" fillId="0" borderId="0" xfId="0" applyFont="1" applyBorder="1" applyAlignment="1">
      <alignment wrapText="1"/>
    </xf>
    <xf numFmtId="0" fontId="6" fillId="0" borderId="0" xfId="0" applyFont="1" applyBorder="1" applyAlignment="1">
      <alignment horizontal="left"/>
    </xf>
    <xf numFmtId="0" fontId="21" fillId="0" borderId="0" xfId="0" applyFont="1" applyAlignment="1"/>
    <xf numFmtId="0" fontId="6" fillId="0" borderId="0" xfId="0" applyFont="1" applyBorder="1" applyAlignment="1"/>
    <xf numFmtId="0" fontId="33" fillId="0" borderId="0" xfId="0" applyFont="1"/>
    <xf numFmtId="0" fontId="0" fillId="0" borderId="2" xfId="0" applyFont="1" applyBorder="1" applyAlignment="1">
      <alignment vertical="center"/>
    </xf>
    <xf numFmtId="0" fontId="6" fillId="0" borderId="2" xfId="0"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justify" vertical="center" wrapText="1"/>
    </xf>
    <xf numFmtId="0" fontId="21" fillId="7" borderId="2" xfId="0" applyFont="1" applyFill="1" applyBorder="1" applyAlignment="1">
      <alignment horizontal="center"/>
    </xf>
    <xf numFmtId="0" fontId="0" fillId="0" borderId="0" xfId="0" applyFont="1" applyBorder="1"/>
    <xf numFmtId="0" fontId="6" fillId="0" borderId="0" xfId="0" applyFont="1" applyBorder="1"/>
    <xf numFmtId="0" fontId="6" fillId="0" borderId="2" xfId="0" applyFont="1" applyFill="1" applyBorder="1" applyAlignment="1">
      <alignment horizontal="justify"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Alignment="1">
      <alignment vertical="center" wrapText="1"/>
    </xf>
    <xf numFmtId="0" fontId="29" fillId="0" borderId="0" xfId="0" applyFont="1" applyAlignment="1">
      <alignment horizontal="centerContinuous"/>
    </xf>
    <xf numFmtId="0" fontId="29" fillId="0" borderId="0" xfId="0" applyFont="1" applyAlignment="1">
      <alignment horizontal="center"/>
    </xf>
    <xf numFmtId="0" fontId="29" fillId="0" borderId="0" xfId="0" applyFont="1" applyAlignment="1">
      <alignment horizontal="left" vertical="center"/>
    </xf>
  </cellXfs>
  <cellStyles count="3">
    <cellStyle name="Millares 2" xfId="1"/>
    <cellStyle name="Normal" xfId="0" builtinId="0"/>
    <cellStyle name="Porcentaj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40513081026212"/>
          <c:y val="6.9919072615923034E-2"/>
          <c:w val="0.77465048118985302"/>
          <c:h val="0.79822506561679785"/>
        </c:manualLayout>
      </c:layout>
      <c:lineChart>
        <c:grouping val="standard"/>
        <c:varyColors val="0"/>
        <c:ser>
          <c:idx val="1"/>
          <c:order val="0"/>
          <c:tx>
            <c:strRef>
              <c:f>'Anexo 14'!$E$70</c:f>
              <c:strCache>
                <c:ptCount val="1"/>
                <c:pt idx="0">
                  <c:v>Gasto ejercido</c:v>
                </c:pt>
              </c:strCache>
            </c:strRef>
          </c:tx>
          <c:marker>
            <c:symbol val="none"/>
          </c:marker>
          <c:cat>
            <c:numRef>
              <c:f>'Anexo 14'!$B$71:$B$74</c:f>
              <c:numCache>
                <c:formatCode>0</c:formatCode>
                <c:ptCount val="4"/>
                <c:pt idx="0">
                  <c:v>2008</c:v>
                </c:pt>
                <c:pt idx="1">
                  <c:v>2009</c:v>
                </c:pt>
                <c:pt idx="2">
                  <c:v>2010</c:v>
                </c:pt>
                <c:pt idx="3">
                  <c:v>2011</c:v>
                </c:pt>
              </c:numCache>
            </c:numRef>
          </c:cat>
          <c:val>
            <c:numRef>
              <c:f>'Anexo 14'!$E$71:$E$74</c:f>
              <c:numCache>
                <c:formatCode>_-* #,##0_-;\-* #,##0_-;_-* "-"??_-;_-@_-</c:formatCode>
                <c:ptCount val="4"/>
                <c:pt idx="0">
                  <c:v>19820715</c:v>
                </c:pt>
                <c:pt idx="1">
                  <c:v>34288683</c:v>
                </c:pt>
                <c:pt idx="2">
                  <c:v>62801258.150000006</c:v>
                </c:pt>
                <c:pt idx="3">
                  <c:v>49991168</c:v>
                </c:pt>
              </c:numCache>
            </c:numRef>
          </c:val>
          <c:smooth val="0"/>
        </c:ser>
        <c:dLbls>
          <c:showLegendKey val="0"/>
          <c:showVal val="0"/>
          <c:showCatName val="0"/>
          <c:showSerName val="0"/>
          <c:showPercent val="0"/>
          <c:showBubbleSize val="0"/>
        </c:dLbls>
        <c:marker val="1"/>
        <c:smooth val="0"/>
        <c:axId val="48042496"/>
        <c:axId val="94426176"/>
      </c:lineChart>
      <c:catAx>
        <c:axId val="48042496"/>
        <c:scaling>
          <c:orientation val="minMax"/>
        </c:scaling>
        <c:delete val="0"/>
        <c:axPos val="b"/>
        <c:numFmt formatCode="0" sourceLinked="1"/>
        <c:majorTickMark val="out"/>
        <c:minorTickMark val="none"/>
        <c:tickLblPos val="nextTo"/>
        <c:txPr>
          <a:bodyPr/>
          <a:lstStyle/>
          <a:p>
            <a:pPr>
              <a:defRPr lang="es-MX"/>
            </a:pPr>
            <a:endParaRPr lang="es-MX"/>
          </a:p>
        </c:txPr>
        <c:crossAx val="94426176"/>
        <c:crosses val="autoZero"/>
        <c:auto val="1"/>
        <c:lblAlgn val="ctr"/>
        <c:lblOffset val="100"/>
        <c:noMultiLvlLbl val="0"/>
      </c:catAx>
      <c:valAx>
        <c:axId val="94426176"/>
        <c:scaling>
          <c:orientation val="minMax"/>
        </c:scaling>
        <c:delete val="0"/>
        <c:axPos val="l"/>
        <c:majorGridlines/>
        <c:numFmt formatCode="_-* #,##0_-;\-* #,##0_-;_-* &quot;-&quot;??_-;_-@_-" sourceLinked="1"/>
        <c:majorTickMark val="out"/>
        <c:minorTickMark val="none"/>
        <c:tickLblPos val="nextTo"/>
        <c:txPr>
          <a:bodyPr/>
          <a:lstStyle/>
          <a:p>
            <a:pPr>
              <a:defRPr lang="es-MX"/>
            </a:pPr>
            <a:endParaRPr lang="es-MX"/>
          </a:p>
        </c:txPr>
        <c:crossAx val="48042496"/>
        <c:crosses val="autoZero"/>
        <c:crossBetween val="between"/>
      </c:valAx>
    </c:plotArea>
    <c:legend>
      <c:legendPos val="r"/>
      <c:layout>
        <c:manualLayout>
          <c:xMode val="edge"/>
          <c:yMode val="edge"/>
          <c:x val="0.51612945559224455"/>
          <c:y val="0.74113735783027124"/>
          <c:w val="0.17056676272814603"/>
          <c:h val="9.4923429846859739E-2"/>
        </c:manualLayout>
      </c:layout>
      <c:overlay val="0"/>
      <c:txPr>
        <a:bodyPr/>
        <a:lstStyle/>
        <a:p>
          <a:pPr>
            <a:defRPr lang="es-MX"/>
          </a:pPr>
          <a:endParaRPr lang="es-MX"/>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53</xdr:row>
      <xdr:rowOff>9525</xdr:rowOff>
    </xdr:from>
    <xdr:to>
      <xdr:col>6</xdr:col>
      <xdr:colOff>0</xdr:colOff>
      <xdr:row>68</xdr:row>
      <xdr:rowOff>9525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zoomScale="110" zoomScaleNormal="110" workbookViewId="0"/>
  </sheetViews>
  <sheetFormatPr baseColWidth="10" defaultRowHeight="15" x14ac:dyDescent="0.25"/>
  <cols>
    <col min="1" max="1" width="17.140625" style="1" customWidth="1"/>
    <col min="2" max="2" width="85.7109375" style="1" customWidth="1"/>
    <col min="3" max="3" width="27.140625" style="1" customWidth="1"/>
    <col min="4" max="4" width="10.42578125" style="1" customWidth="1"/>
    <col min="5" max="5" width="10.7109375" style="1" customWidth="1"/>
    <col min="6" max="6" width="13.28515625" style="1" customWidth="1"/>
    <col min="7" max="10" width="11.42578125" style="1"/>
    <col min="11" max="11" width="10.28515625" style="1" customWidth="1"/>
    <col min="12" max="12" width="8.85546875" style="1" customWidth="1"/>
    <col min="13" max="13" width="16.28515625" style="1" customWidth="1"/>
    <col min="14" max="16384" width="11.42578125" style="1"/>
  </cols>
  <sheetData>
    <row r="1" spans="1:13" x14ac:dyDescent="0.25">
      <c r="A1" s="167" t="s">
        <v>357</v>
      </c>
      <c r="B1" s="166"/>
      <c r="C1" s="165"/>
      <c r="D1" s="127"/>
      <c r="E1" s="127"/>
      <c r="F1" s="127"/>
      <c r="G1" s="127"/>
      <c r="H1" s="127"/>
      <c r="I1" s="127"/>
      <c r="J1" s="127"/>
      <c r="K1" s="127"/>
      <c r="L1" s="127"/>
      <c r="M1" s="127"/>
    </row>
    <row r="2" spans="1:13" ht="18" customHeight="1" x14ac:dyDescent="0.25">
      <c r="A2" s="124" t="s">
        <v>59</v>
      </c>
      <c r="B2" s="90" t="s">
        <v>58</v>
      </c>
      <c r="D2" s="164"/>
      <c r="E2" s="164"/>
      <c r="F2" s="164"/>
      <c r="G2" s="164"/>
      <c r="H2" s="164"/>
      <c r="I2" s="164"/>
      <c r="J2" s="164"/>
      <c r="K2" s="164"/>
      <c r="L2" s="164"/>
      <c r="M2" s="164"/>
    </row>
    <row r="3" spans="1:13" ht="18" customHeight="1" x14ac:dyDescent="0.25">
      <c r="A3" s="124" t="s">
        <v>57</v>
      </c>
      <c r="B3" s="90" t="s">
        <v>56</v>
      </c>
      <c r="D3" s="164"/>
      <c r="E3" s="164"/>
      <c r="F3" s="164"/>
      <c r="G3" s="164"/>
      <c r="H3" s="164"/>
      <c r="I3" s="164"/>
      <c r="J3" s="164"/>
      <c r="K3" s="164"/>
      <c r="L3" s="164"/>
      <c r="M3" s="164"/>
    </row>
    <row r="4" spans="1:13" ht="18" customHeight="1" x14ac:dyDescent="0.25">
      <c r="A4" s="124" t="s">
        <v>55</v>
      </c>
      <c r="B4" s="90" t="s">
        <v>54</v>
      </c>
      <c r="D4" s="164"/>
      <c r="E4" s="164"/>
      <c r="F4" s="164"/>
      <c r="G4" s="164"/>
      <c r="H4" s="164"/>
      <c r="I4" s="164"/>
      <c r="J4" s="164"/>
      <c r="K4" s="164"/>
      <c r="L4" s="164"/>
      <c r="M4" s="164"/>
    </row>
    <row r="5" spans="1:13" ht="18" customHeight="1" x14ac:dyDescent="0.25">
      <c r="A5" s="124" t="s">
        <v>53</v>
      </c>
      <c r="B5" s="90" t="s">
        <v>52</v>
      </c>
      <c r="D5" s="164"/>
      <c r="E5" s="164"/>
      <c r="F5" s="164"/>
      <c r="G5" s="164"/>
      <c r="H5" s="164"/>
      <c r="I5" s="164"/>
      <c r="J5" s="164"/>
      <c r="K5" s="164"/>
      <c r="L5" s="164"/>
      <c r="M5" s="164"/>
    </row>
    <row r="6" spans="1:13" ht="18" customHeight="1" x14ac:dyDescent="0.25">
      <c r="A6" s="124" t="s">
        <v>51</v>
      </c>
      <c r="B6" s="90" t="s">
        <v>50</v>
      </c>
      <c r="D6" s="164"/>
      <c r="E6" s="164"/>
      <c r="F6" s="164"/>
      <c r="G6" s="164"/>
      <c r="H6" s="164"/>
      <c r="I6" s="164"/>
      <c r="J6" s="164"/>
      <c r="K6" s="164"/>
      <c r="L6" s="164"/>
      <c r="M6" s="164"/>
    </row>
    <row r="7" spans="1:13" ht="18" customHeight="1" x14ac:dyDescent="0.25">
      <c r="A7" s="124" t="s">
        <v>49</v>
      </c>
      <c r="B7" s="90">
        <v>2011</v>
      </c>
      <c r="D7" s="164"/>
      <c r="E7" s="164"/>
      <c r="F7" s="164"/>
      <c r="G7" s="164"/>
      <c r="H7" s="164"/>
      <c r="I7" s="164"/>
      <c r="J7" s="164"/>
      <c r="K7" s="164"/>
      <c r="L7" s="164"/>
      <c r="M7" s="164"/>
    </row>
    <row r="8" spans="1:13" ht="24" customHeight="1" x14ac:dyDescent="0.25">
      <c r="A8" s="163"/>
      <c r="B8" s="162"/>
      <c r="D8" s="161"/>
      <c r="E8" s="161"/>
      <c r="F8" s="161"/>
      <c r="G8" s="161"/>
      <c r="H8" s="161"/>
      <c r="I8" s="161"/>
      <c r="J8" s="161"/>
      <c r="K8" s="161"/>
      <c r="L8" s="161"/>
      <c r="M8" s="161"/>
    </row>
    <row r="9" spans="1:13" x14ac:dyDescent="0.25">
      <c r="A9" s="120" t="s">
        <v>48</v>
      </c>
      <c r="B9" s="120" t="s">
        <v>345</v>
      </c>
      <c r="C9" s="157" t="s">
        <v>149</v>
      </c>
    </row>
    <row r="10" spans="1:13" ht="24" x14ac:dyDescent="0.25">
      <c r="A10" s="115" t="s">
        <v>41</v>
      </c>
      <c r="B10" s="160" t="s">
        <v>356</v>
      </c>
      <c r="C10" s="154" t="s">
        <v>355</v>
      </c>
    </row>
    <row r="11" spans="1:13" ht="48.75" customHeight="1" x14ac:dyDescent="0.25">
      <c r="A11" s="115" t="s">
        <v>38</v>
      </c>
      <c r="B11" s="160" t="s">
        <v>354</v>
      </c>
      <c r="C11" s="154" t="s">
        <v>353</v>
      </c>
    </row>
    <row r="12" spans="1:13" x14ac:dyDescent="0.25">
      <c r="A12" s="130" t="s">
        <v>35</v>
      </c>
      <c r="B12" s="160" t="s">
        <v>352</v>
      </c>
      <c r="C12" s="154" t="s">
        <v>349</v>
      </c>
    </row>
    <row r="13" spans="1:13" ht="26.25" customHeight="1" x14ac:dyDescent="0.25">
      <c r="A13" s="130"/>
      <c r="B13" s="160" t="s">
        <v>351</v>
      </c>
      <c r="C13" s="154" t="s">
        <v>349</v>
      </c>
    </row>
    <row r="14" spans="1:13" x14ac:dyDescent="0.25">
      <c r="A14" s="130"/>
      <c r="B14" s="160" t="s">
        <v>350</v>
      </c>
      <c r="C14" s="154" t="s">
        <v>349</v>
      </c>
    </row>
    <row r="15" spans="1:13" x14ac:dyDescent="0.25">
      <c r="A15" s="130"/>
      <c r="B15" s="160" t="s">
        <v>348</v>
      </c>
      <c r="C15" s="154" t="s">
        <v>346</v>
      </c>
    </row>
    <row r="16" spans="1:13" x14ac:dyDescent="0.25">
      <c r="A16" s="130"/>
      <c r="B16" s="160" t="s">
        <v>347</v>
      </c>
      <c r="C16" s="154" t="s">
        <v>346</v>
      </c>
    </row>
    <row r="17" spans="1:3" ht="19.5" customHeight="1" x14ac:dyDescent="0.25">
      <c r="A17" s="115" t="s">
        <v>23</v>
      </c>
      <c r="B17" s="160" t="s">
        <v>331</v>
      </c>
      <c r="C17" s="153"/>
    </row>
    <row r="18" spans="1:3" x14ac:dyDescent="0.25">
      <c r="A18" s="159"/>
      <c r="B18" s="144"/>
      <c r="C18" s="158"/>
    </row>
    <row r="19" spans="1:3" x14ac:dyDescent="0.25">
      <c r="A19" s="159"/>
      <c r="B19" s="144"/>
      <c r="C19" s="158"/>
    </row>
    <row r="20" spans="1:3" x14ac:dyDescent="0.25">
      <c r="A20" s="143" t="s">
        <v>305</v>
      </c>
      <c r="B20" s="143"/>
      <c r="C20" s="143"/>
    </row>
    <row r="21" spans="1:3" x14ac:dyDescent="0.25">
      <c r="A21" s="120" t="s">
        <v>48</v>
      </c>
      <c r="B21" s="120" t="s">
        <v>345</v>
      </c>
      <c r="C21" s="157" t="s">
        <v>149</v>
      </c>
    </row>
    <row r="22" spans="1:3" ht="36" x14ac:dyDescent="0.25">
      <c r="A22" s="115" t="s">
        <v>41</v>
      </c>
      <c r="B22" s="156" t="s">
        <v>344</v>
      </c>
      <c r="C22" s="154" t="s">
        <v>343</v>
      </c>
    </row>
    <row r="23" spans="1:3" ht="74.25" customHeight="1" x14ac:dyDescent="0.25">
      <c r="A23" s="118" t="s">
        <v>38</v>
      </c>
      <c r="B23" s="156" t="s">
        <v>342</v>
      </c>
      <c r="C23" s="154" t="s">
        <v>341</v>
      </c>
    </row>
    <row r="24" spans="1:3" ht="97.5" customHeight="1" x14ac:dyDescent="0.25">
      <c r="A24" s="116"/>
      <c r="B24" s="154" t="s">
        <v>340</v>
      </c>
      <c r="C24" s="154" t="s">
        <v>339</v>
      </c>
    </row>
    <row r="25" spans="1:3" ht="27" customHeight="1" x14ac:dyDescent="0.25">
      <c r="A25" s="118" t="s">
        <v>35</v>
      </c>
      <c r="B25" s="155" t="s">
        <v>338</v>
      </c>
      <c r="C25" s="154" t="s">
        <v>337</v>
      </c>
    </row>
    <row r="26" spans="1:3" ht="18" customHeight="1" x14ac:dyDescent="0.25">
      <c r="A26" s="117"/>
      <c r="B26" s="154" t="s">
        <v>336</v>
      </c>
      <c r="C26" s="153"/>
    </row>
    <row r="27" spans="1:3" ht="18" customHeight="1" x14ac:dyDescent="0.25">
      <c r="A27" s="117"/>
      <c r="B27" s="154" t="s">
        <v>335</v>
      </c>
      <c r="C27" s="153"/>
    </row>
    <row r="28" spans="1:3" ht="18" customHeight="1" x14ac:dyDescent="0.25">
      <c r="A28" s="117"/>
      <c r="B28" s="154" t="s">
        <v>334</v>
      </c>
      <c r="C28" s="153"/>
    </row>
    <row r="29" spans="1:3" ht="18" customHeight="1" x14ac:dyDescent="0.25">
      <c r="A29" s="117"/>
      <c r="B29" s="154" t="s">
        <v>333</v>
      </c>
      <c r="C29" s="153"/>
    </row>
    <row r="30" spans="1:3" ht="18" customHeight="1" x14ac:dyDescent="0.25">
      <c r="A30" s="116"/>
      <c r="B30" s="154" t="s">
        <v>332</v>
      </c>
      <c r="C30" s="153"/>
    </row>
    <row r="31" spans="1:3" ht="16.5" customHeight="1" x14ac:dyDescent="0.25">
      <c r="A31" s="118" t="s">
        <v>23</v>
      </c>
      <c r="B31" s="154" t="s">
        <v>331</v>
      </c>
      <c r="C31" s="153"/>
    </row>
    <row r="32" spans="1:3" ht="16.5" customHeight="1" x14ac:dyDescent="0.25">
      <c r="A32" s="117"/>
      <c r="B32" s="154" t="s">
        <v>330</v>
      </c>
      <c r="C32" s="153"/>
    </row>
    <row r="33" spans="1:3" ht="16.5" customHeight="1" x14ac:dyDescent="0.25">
      <c r="A33" s="117"/>
      <c r="B33" s="154" t="s">
        <v>329</v>
      </c>
      <c r="C33" s="153"/>
    </row>
    <row r="34" spans="1:3" ht="16.5" customHeight="1" x14ac:dyDescent="0.25">
      <c r="A34" s="117"/>
      <c r="B34" s="154" t="s">
        <v>328</v>
      </c>
      <c r="C34" s="153"/>
    </row>
    <row r="35" spans="1:3" ht="16.5" customHeight="1" x14ac:dyDescent="0.25">
      <c r="A35" s="117"/>
      <c r="B35" s="154" t="s">
        <v>327</v>
      </c>
      <c r="C35" s="153"/>
    </row>
    <row r="36" spans="1:3" ht="16.5" customHeight="1" x14ac:dyDescent="0.25">
      <c r="A36" s="117"/>
      <c r="B36" s="154" t="s">
        <v>326</v>
      </c>
      <c r="C36" s="153"/>
    </row>
    <row r="37" spans="1:3" ht="16.5" customHeight="1" x14ac:dyDescent="0.25">
      <c r="A37" s="117"/>
      <c r="B37" s="154" t="s">
        <v>325</v>
      </c>
      <c r="C37" s="153"/>
    </row>
    <row r="38" spans="1:3" ht="16.5" customHeight="1" x14ac:dyDescent="0.25">
      <c r="A38" s="116"/>
      <c r="B38" s="154" t="s">
        <v>324</v>
      </c>
      <c r="C38" s="153"/>
    </row>
    <row r="40" spans="1:3" x14ac:dyDescent="0.25">
      <c r="B40" s="152" t="s">
        <v>323</v>
      </c>
    </row>
  </sheetData>
  <mergeCells count="5">
    <mergeCell ref="A31:A38"/>
    <mergeCell ref="A12:A16"/>
    <mergeCell ref="A20:C20"/>
    <mergeCell ref="A23:A24"/>
    <mergeCell ref="A25:A30"/>
  </mergeCells>
  <printOptions horizontalCentered="1"/>
  <pageMargins left="0.51181102362204722" right="0.51181102362204722" top="0.55118110236220474" bottom="0.55118110236220474" header="0.31496062992125984" footer="0.31496062992125984"/>
  <pageSetup scale="73" orientation="portrait" r:id="rId1"/>
  <headerFooter>
    <oddFooter>Página &amp;P de &amp;F</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zoomScalePageLayoutView="40" workbookViewId="0">
      <selection activeCell="A2" sqref="A2"/>
    </sheetView>
  </sheetViews>
  <sheetFormatPr baseColWidth="10" defaultRowHeight="11.25" x14ac:dyDescent="0.2"/>
  <cols>
    <col min="1" max="1" width="17.140625" style="111" customWidth="1"/>
    <col min="2" max="2" width="26" style="111" customWidth="1"/>
    <col min="3" max="3" width="55.140625" style="111" customWidth="1"/>
    <col min="4" max="6" width="8.7109375" style="111" customWidth="1"/>
    <col min="7" max="7" width="10.28515625" style="111" bestFit="1" customWidth="1"/>
    <col min="8" max="14" width="8.7109375" style="111" customWidth="1"/>
    <col min="15" max="16384" width="11.42578125" style="111"/>
  </cols>
  <sheetData>
    <row r="1" spans="1:14" ht="17.25" customHeight="1" x14ac:dyDescent="0.25">
      <c r="A1" s="127" t="s">
        <v>322</v>
      </c>
      <c r="C1" s="127"/>
      <c r="D1" s="127"/>
      <c r="E1" s="127"/>
      <c r="F1" s="127"/>
      <c r="G1" s="127"/>
      <c r="H1" s="127"/>
      <c r="I1" s="127"/>
      <c r="J1" s="127"/>
      <c r="K1" s="127"/>
      <c r="L1" s="127"/>
      <c r="M1" s="127"/>
      <c r="N1" s="127"/>
    </row>
    <row r="2" spans="1:14" ht="17.25" customHeight="1" x14ac:dyDescent="0.2">
      <c r="A2" s="150" t="s">
        <v>59</v>
      </c>
      <c r="B2" s="151" t="s">
        <v>58</v>
      </c>
      <c r="D2" s="148"/>
      <c r="E2" s="148"/>
      <c r="F2" s="148"/>
      <c r="G2" s="148"/>
      <c r="H2" s="148"/>
      <c r="I2" s="148"/>
      <c r="J2" s="148"/>
      <c r="K2" s="148"/>
      <c r="L2" s="148"/>
      <c r="M2" s="148"/>
      <c r="N2" s="148"/>
    </row>
    <row r="3" spans="1:14" ht="17.25" customHeight="1" x14ac:dyDescent="0.2">
      <c r="A3" s="150" t="s">
        <v>57</v>
      </c>
      <c r="B3" s="151" t="s">
        <v>56</v>
      </c>
      <c r="D3" s="148"/>
      <c r="E3" s="148"/>
      <c r="F3" s="148"/>
      <c r="G3" s="148"/>
      <c r="H3" s="148"/>
      <c r="I3" s="148"/>
      <c r="J3" s="148"/>
      <c r="K3" s="148"/>
      <c r="L3" s="148"/>
      <c r="M3" s="148"/>
      <c r="N3" s="148"/>
    </row>
    <row r="4" spans="1:14" ht="17.25" customHeight="1" x14ac:dyDescent="0.2">
      <c r="A4" s="150" t="s">
        <v>55</v>
      </c>
      <c r="B4" s="151" t="s">
        <v>54</v>
      </c>
      <c r="D4" s="148"/>
      <c r="E4" s="148"/>
      <c r="F4" s="148"/>
      <c r="G4" s="148"/>
      <c r="H4" s="148"/>
      <c r="I4" s="148"/>
      <c r="J4" s="148"/>
      <c r="K4" s="148"/>
      <c r="L4" s="148"/>
      <c r="M4" s="148"/>
      <c r="N4" s="148"/>
    </row>
    <row r="5" spans="1:14" ht="17.25" customHeight="1" x14ac:dyDescent="0.2">
      <c r="A5" s="150" t="s">
        <v>53</v>
      </c>
      <c r="B5" s="151" t="s">
        <v>52</v>
      </c>
      <c r="D5" s="148"/>
      <c r="E5" s="148"/>
      <c r="F5" s="148"/>
      <c r="G5" s="148"/>
      <c r="H5" s="148"/>
      <c r="I5" s="148"/>
      <c r="J5" s="148"/>
      <c r="K5" s="148"/>
      <c r="L5" s="148"/>
      <c r="M5" s="148"/>
      <c r="N5" s="148"/>
    </row>
    <row r="6" spans="1:14" ht="17.25" customHeight="1" x14ac:dyDescent="0.2">
      <c r="A6" s="150" t="s">
        <v>51</v>
      </c>
      <c r="B6" s="151" t="s">
        <v>50</v>
      </c>
      <c r="D6" s="148"/>
      <c r="E6" s="148"/>
      <c r="F6" s="148"/>
      <c r="G6" s="148"/>
      <c r="H6" s="148"/>
      <c r="I6" s="148"/>
      <c r="J6" s="148"/>
      <c r="K6" s="148"/>
      <c r="L6" s="148"/>
      <c r="M6" s="148"/>
      <c r="N6" s="148"/>
    </row>
    <row r="7" spans="1:14" ht="17.25" customHeight="1" x14ac:dyDescent="0.2">
      <c r="A7" s="150" t="s">
        <v>49</v>
      </c>
      <c r="B7" s="149">
        <v>2011</v>
      </c>
      <c r="D7" s="148"/>
      <c r="E7" s="148"/>
      <c r="F7" s="148"/>
      <c r="G7" s="148"/>
      <c r="H7" s="148"/>
      <c r="I7" s="148"/>
      <c r="J7" s="148"/>
      <c r="K7" s="148"/>
      <c r="L7" s="148"/>
      <c r="M7" s="148"/>
      <c r="N7" s="148"/>
    </row>
    <row r="8" spans="1:14" ht="14.25" customHeight="1" x14ac:dyDescent="0.2">
      <c r="B8" s="122"/>
      <c r="C8" s="147"/>
      <c r="D8" s="147"/>
      <c r="E8" s="147"/>
      <c r="F8" s="147"/>
      <c r="G8" s="147"/>
      <c r="H8" s="147"/>
      <c r="I8" s="147"/>
      <c r="J8" s="147"/>
      <c r="K8" s="147"/>
      <c r="L8" s="147"/>
      <c r="M8" s="147"/>
      <c r="N8" s="147"/>
    </row>
    <row r="9" spans="1:14" ht="36" x14ac:dyDescent="0.2">
      <c r="A9" s="120" t="s">
        <v>48</v>
      </c>
      <c r="B9" s="120" t="s">
        <v>47</v>
      </c>
      <c r="C9" s="120" t="s">
        <v>304</v>
      </c>
      <c r="D9" s="120" t="s">
        <v>321</v>
      </c>
      <c r="E9" s="120" t="s">
        <v>320</v>
      </c>
      <c r="F9" s="120" t="s">
        <v>319</v>
      </c>
      <c r="G9" s="120" t="s">
        <v>318</v>
      </c>
      <c r="H9" s="120" t="s">
        <v>317</v>
      </c>
      <c r="I9" s="120" t="s">
        <v>303</v>
      </c>
      <c r="J9" s="120" t="s">
        <v>302</v>
      </c>
      <c r="K9" s="120" t="s">
        <v>46</v>
      </c>
      <c r="L9" s="120" t="s">
        <v>316</v>
      </c>
      <c r="M9" s="120" t="s">
        <v>315</v>
      </c>
      <c r="N9" s="120" t="s">
        <v>314</v>
      </c>
    </row>
    <row r="10" spans="1:14" ht="45.75" customHeight="1" x14ac:dyDescent="0.2">
      <c r="A10" s="115" t="s">
        <v>41</v>
      </c>
      <c r="B10" s="146" t="s">
        <v>40</v>
      </c>
      <c r="C10" s="146" t="s">
        <v>313</v>
      </c>
      <c r="D10" s="115" t="s">
        <v>105</v>
      </c>
      <c r="E10" s="115" t="s">
        <v>105</v>
      </c>
      <c r="F10" s="115" t="s">
        <v>106</v>
      </c>
      <c r="G10" s="115" t="s">
        <v>106</v>
      </c>
      <c r="H10" s="145" t="s">
        <v>105</v>
      </c>
      <c r="I10" s="115" t="s">
        <v>106</v>
      </c>
      <c r="J10" s="115" t="s">
        <v>106</v>
      </c>
      <c r="K10" s="115" t="s">
        <v>106</v>
      </c>
      <c r="L10" s="115" t="s">
        <v>106</v>
      </c>
      <c r="M10" s="115" t="s">
        <v>106</v>
      </c>
      <c r="N10" s="145" t="s">
        <v>105</v>
      </c>
    </row>
    <row r="11" spans="1:14" ht="63.75" customHeight="1" x14ac:dyDescent="0.2">
      <c r="A11" s="115" t="s">
        <v>38</v>
      </c>
      <c r="B11" s="146" t="s">
        <v>37</v>
      </c>
      <c r="C11" s="146" t="s">
        <v>312</v>
      </c>
      <c r="D11" s="115" t="s">
        <v>106</v>
      </c>
      <c r="E11" s="115" t="s">
        <v>105</v>
      </c>
      <c r="F11" s="115" t="s">
        <v>106</v>
      </c>
      <c r="G11" s="115" t="s">
        <v>106</v>
      </c>
      <c r="H11" s="145" t="s">
        <v>105</v>
      </c>
      <c r="I11" s="115" t="s">
        <v>106</v>
      </c>
      <c r="J11" s="115" t="s">
        <v>106</v>
      </c>
      <c r="K11" s="115" t="s">
        <v>106</v>
      </c>
      <c r="L11" s="115" t="s">
        <v>106</v>
      </c>
      <c r="M11" s="115" t="s">
        <v>106</v>
      </c>
      <c r="N11" s="145" t="s">
        <v>105</v>
      </c>
    </row>
    <row r="12" spans="1:14" ht="37.5" customHeight="1" x14ac:dyDescent="0.2">
      <c r="A12" s="130" t="s">
        <v>35</v>
      </c>
      <c r="B12" s="146" t="s">
        <v>204</v>
      </c>
      <c r="C12" s="146" t="s">
        <v>311</v>
      </c>
      <c r="D12" s="115" t="s">
        <v>106</v>
      </c>
      <c r="E12" s="115" t="s">
        <v>105</v>
      </c>
      <c r="F12" s="115" t="s">
        <v>106</v>
      </c>
      <c r="G12" s="115" t="s">
        <v>106</v>
      </c>
      <c r="H12" s="145" t="s">
        <v>105</v>
      </c>
      <c r="I12" s="115" t="s">
        <v>106</v>
      </c>
      <c r="J12" s="115" t="s">
        <v>106</v>
      </c>
      <c r="K12" s="115" t="s">
        <v>106</v>
      </c>
      <c r="L12" s="115" t="s">
        <v>106</v>
      </c>
      <c r="M12" s="115" t="s">
        <v>106</v>
      </c>
      <c r="N12" s="145" t="s">
        <v>105</v>
      </c>
    </row>
    <row r="13" spans="1:14" ht="37.5" customHeight="1" x14ac:dyDescent="0.2">
      <c r="A13" s="130"/>
      <c r="B13" s="146" t="s">
        <v>28</v>
      </c>
      <c r="C13" s="146" t="s">
        <v>310</v>
      </c>
      <c r="D13" s="115" t="s">
        <v>106</v>
      </c>
      <c r="E13" s="115" t="s">
        <v>105</v>
      </c>
      <c r="F13" s="115" t="s">
        <v>106</v>
      </c>
      <c r="G13" s="115" t="s">
        <v>106</v>
      </c>
      <c r="H13" s="145" t="s">
        <v>105</v>
      </c>
      <c r="I13" s="115" t="s">
        <v>106</v>
      </c>
      <c r="J13" s="115" t="s">
        <v>106</v>
      </c>
      <c r="K13" s="115" t="s">
        <v>106</v>
      </c>
      <c r="L13" s="115" t="s">
        <v>106</v>
      </c>
      <c r="M13" s="115" t="s">
        <v>106</v>
      </c>
      <c r="N13" s="145" t="s">
        <v>105</v>
      </c>
    </row>
    <row r="14" spans="1:14" ht="37.5" customHeight="1" x14ac:dyDescent="0.2">
      <c r="A14" s="130"/>
      <c r="B14" s="146" t="s">
        <v>26</v>
      </c>
      <c r="C14" s="146" t="s">
        <v>309</v>
      </c>
      <c r="D14" s="115" t="s">
        <v>106</v>
      </c>
      <c r="E14" s="115" t="s">
        <v>105</v>
      </c>
      <c r="F14" s="115" t="s">
        <v>106</v>
      </c>
      <c r="G14" s="115" t="s">
        <v>106</v>
      </c>
      <c r="H14" s="145" t="s">
        <v>105</v>
      </c>
      <c r="I14" s="115" t="s">
        <v>106</v>
      </c>
      <c r="J14" s="115" t="s">
        <v>106</v>
      </c>
      <c r="K14" s="115" t="s">
        <v>106</v>
      </c>
      <c r="L14" s="115" t="s">
        <v>106</v>
      </c>
      <c r="M14" s="115" t="s">
        <v>106</v>
      </c>
      <c r="N14" s="145" t="s">
        <v>105</v>
      </c>
    </row>
    <row r="15" spans="1:14" ht="48.75" customHeight="1" x14ac:dyDescent="0.2">
      <c r="A15" s="130"/>
      <c r="B15" s="146" t="s">
        <v>34</v>
      </c>
      <c r="C15" s="146" t="s">
        <v>308</v>
      </c>
      <c r="D15" s="115" t="s">
        <v>105</v>
      </c>
      <c r="E15" s="115" t="s">
        <v>105</v>
      </c>
      <c r="F15" s="115" t="s">
        <v>105</v>
      </c>
      <c r="G15" s="115" t="s">
        <v>105</v>
      </c>
      <c r="H15" s="145" t="s">
        <v>105</v>
      </c>
      <c r="I15" s="115" t="s">
        <v>106</v>
      </c>
      <c r="J15" s="115" t="s">
        <v>106</v>
      </c>
      <c r="K15" s="115" t="s">
        <v>106</v>
      </c>
      <c r="L15" s="115" t="s">
        <v>106</v>
      </c>
      <c r="M15" s="115" t="s">
        <v>106</v>
      </c>
      <c r="N15" s="145" t="s">
        <v>105</v>
      </c>
    </row>
    <row r="16" spans="1:14" ht="48" x14ac:dyDescent="0.2">
      <c r="A16" s="130"/>
      <c r="B16" s="146" t="s">
        <v>30</v>
      </c>
      <c r="C16" s="146" t="s">
        <v>307</v>
      </c>
      <c r="D16" s="115" t="s">
        <v>105</v>
      </c>
      <c r="E16" s="115" t="s">
        <v>105</v>
      </c>
      <c r="F16" s="115" t="s">
        <v>106</v>
      </c>
      <c r="G16" s="115" t="s">
        <v>106</v>
      </c>
      <c r="H16" s="145" t="s">
        <v>105</v>
      </c>
      <c r="I16" s="115" t="s">
        <v>106</v>
      </c>
      <c r="J16" s="115" t="s">
        <v>106</v>
      </c>
      <c r="K16" s="115" t="s">
        <v>106</v>
      </c>
      <c r="L16" s="115" t="s">
        <v>106</v>
      </c>
      <c r="M16" s="115" t="s">
        <v>106</v>
      </c>
      <c r="N16" s="145" t="s">
        <v>105</v>
      </c>
    </row>
    <row r="17" spans="1:14" ht="37.5" customHeight="1" x14ac:dyDescent="0.2">
      <c r="A17" s="115" t="s">
        <v>23</v>
      </c>
      <c r="B17" s="146" t="s">
        <v>22</v>
      </c>
      <c r="C17" s="146" t="s">
        <v>306</v>
      </c>
      <c r="D17" s="115" t="s">
        <v>106</v>
      </c>
      <c r="E17" s="115" t="s">
        <v>106</v>
      </c>
      <c r="F17" s="115" t="s">
        <v>106</v>
      </c>
      <c r="G17" s="115" t="s">
        <v>106</v>
      </c>
      <c r="H17" s="115" t="s">
        <v>106</v>
      </c>
      <c r="I17" s="115" t="s">
        <v>106</v>
      </c>
      <c r="J17" s="115" t="s">
        <v>106</v>
      </c>
      <c r="K17" s="115" t="s">
        <v>106</v>
      </c>
      <c r="L17" s="115" t="s">
        <v>106</v>
      </c>
      <c r="M17" s="115" t="s">
        <v>106</v>
      </c>
      <c r="N17" s="145" t="s">
        <v>105</v>
      </c>
    </row>
    <row r="18" spans="1:14" ht="12" x14ac:dyDescent="0.2">
      <c r="A18" s="112"/>
      <c r="B18" s="144"/>
      <c r="C18" s="112"/>
      <c r="D18" s="112"/>
      <c r="E18" s="112"/>
      <c r="F18" s="112"/>
      <c r="G18" s="112"/>
      <c r="H18" s="112"/>
      <c r="I18" s="112"/>
      <c r="J18" s="112"/>
      <c r="K18" s="112"/>
      <c r="L18" s="112"/>
      <c r="M18" s="112"/>
      <c r="N18" s="112"/>
    </row>
    <row r="19" spans="1:14" ht="12" x14ac:dyDescent="0.2">
      <c r="A19" s="112"/>
      <c r="B19" s="144"/>
      <c r="C19" s="112"/>
      <c r="D19" s="112"/>
      <c r="E19" s="112"/>
      <c r="F19" s="112"/>
      <c r="G19" s="112"/>
      <c r="H19" s="112"/>
      <c r="I19" s="112"/>
      <c r="J19" s="112"/>
      <c r="K19" s="112"/>
      <c r="L19" s="112"/>
      <c r="M19" s="112"/>
      <c r="N19" s="112"/>
    </row>
    <row r="20" spans="1:14" ht="12" x14ac:dyDescent="0.2">
      <c r="A20" s="112"/>
      <c r="B20" s="144"/>
      <c r="C20" s="112"/>
      <c r="D20" s="112"/>
      <c r="E20" s="112"/>
      <c r="F20" s="112"/>
      <c r="G20" s="112"/>
      <c r="H20" s="112"/>
      <c r="I20" s="112"/>
      <c r="J20" s="112"/>
      <c r="K20" s="112"/>
      <c r="L20" s="112"/>
      <c r="M20" s="112"/>
      <c r="N20" s="112"/>
    </row>
    <row r="21" spans="1:14" ht="15" x14ac:dyDescent="0.25">
      <c r="A21" s="143" t="s">
        <v>305</v>
      </c>
      <c r="B21" s="143"/>
      <c r="C21" s="143"/>
      <c r="D21" s="143"/>
      <c r="E21" s="143"/>
      <c r="F21" s="143"/>
      <c r="G21" s="143"/>
      <c r="H21" s="143"/>
      <c r="I21" s="143"/>
      <c r="J21" s="143"/>
      <c r="K21" s="112"/>
      <c r="L21" s="112"/>
      <c r="M21" s="112"/>
      <c r="N21" s="112"/>
    </row>
    <row r="22" spans="1:14" ht="27" customHeight="1" x14ac:dyDescent="0.2">
      <c r="A22" s="142" t="s">
        <v>48</v>
      </c>
      <c r="B22" s="142" t="s">
        <v>47</v>
      </c>
      <c r="C22" s="142" t="s">
        <v>304</v>
      </c>
      <c r="D22" s="141" t="s">
        <v>303</v>
      </c>
      <c r="E22" s="140"/>
      <c r="F22" s="140"/>
      <c r="G22" s="140"/>
      <c r="H22" s="140"/>
      <c r="I22" s="140"/>
      <c r="J22" s="139"/>
      <c r="K22" s="138" t="s">
        <v>302</v>
      </c>
      <c r="L22" s="137"/>
      <c r="M22" s="137"/>
      <c r="N22" s="136"/>
    </row>
    <row r="23" spans="1:14" ht="134.25" customHeight="1" x14ac:dyDescent="0.2">
      <c r="A23" s="115" t="s">
        <v>41</v>
      </c>
      <c r="B23" s="87" t="s">
        <v>301</v>
      </c>
      <c r="C23" s="87" t="s">
        <v>300</v>
      </c>
      <c r="D23" s="135" t="s">
        <v>299</v>
      </c>
      <c r="E23" s="135"/>
      <c r="F23" s="135"/>
      <c r="G23" s="135"/>
      <c r="H23" s="135"/>
      <c r="I23" s="135"/>
      <c r="J23" s="135"/>
      <c r="K23" s="129" t="s">
        <v>298</v>
      </c>
      <c r="L23" s="129"/>
      <c r="M23" s="129"/>
      <c r="N23" s="129"/>
    </row>
    <row r="24" spans="1:14" ht="72.75" customHeight="1" x14ac:dyDescent="0.2">
      <c r="A24" s="130" t="s">
        <v>38</v>
      </c>
      <c r="B24" s="87" t="s">
        <v>297</v>
      </c>
      <c r="C24" s="114" t="s">
        <v>296</v>
      </c>
      <c r="D24" s="129" t="s">
        <v>295</v>
      </c>
      <c r="E24" s="129"/>
      <c r="F24" s="129"/>
      <c r="G24" s="129"/>
      <c r="H24" s="129"/>
      <c r="I24" s="129"/>
      <c r="J24" s="129"/>
      <c r="K24" s="129" t="s">
        <v>271</v>
      </c>
      <c r="L24" s="129"/>
      <c r="M24" s="129"/>
      <c r="N24" s="129"/>
    </row>
    <row r="25" spans="1:14" ht="48.75" customHeight="1" x14ac:dyDescent="0.2">
      <c r="A25" s="130"/>
      <c r="B25" s="87" t="s">
        <v>294</v>
      </c>
      <c r="C25" s="114" t="s">
        <v>293</v>
      </c>
      <c r="D25" s="129" t="s">
        <v>292</v>
      </c>
      <c r="E25" s="129"/>
      <c r="F25" s="129"/>
      <c r="G25" s="129"/>
      <c r="H25" s="129"/>
      <c r="I25" s="129"/>
      <c r="J25" s="129"/>
      <c r="K25" s="129" t="s">
        <v>291</v>
      </c>
      <c r="L25" s="129"/>
      <c r="M25" s="129"/>
      <c r="N25" s="129"/>
    </row>
    <row r="26" spans="1:14" ht="37.5" customHeight="1" x14ac:dyDescent="0.2">
      <c r="A26" s="130"/>
      <c r="B26" s="87" t="s">
        <v>290</v>
      </c>
      <c r="C26" s="114" t="s">
        <v>289</v>
      </c>
      <c r="D26" s="129" t="s">
        <v>288</v>
      </c>
      <c r="E26" s="129"/>
      <c r="F26" s="129"/>
      <c r="G26" s="129"/>
      <c r="H26" s="129"/>
      <c r="I26" s="129"/>
      <c r="J26" s="129"/>
      <c r="K26" s="129" t="s">
        <v>287</v>
      </c>
      <c r="L26" s="129"/>
      <c r="M26" s="129"/>
      <c r="N26" s="129"/>
    </row>
    <row r="27" spans="1:14" ht="37.5" customHeight="1" x14ac:dyDescent="0.2">
      <c r="A27" s="130"/>
      <c r="B27" s="87" t="s">
        <v>286</v>
      </c>
      <c r="C27" s="114" t="s">
        <v>285</v>
      </c>
      <c r="D27" s="129" t="s">
        <v>284</v>
      </c>
      <c r="E27" s="129"/>
      <c r="F27" s="129"/>
      <c r="G27" s="129"/>
      <c r="H27" s="129"/>
      <c r="I27" s="129"/>
      <c r="J27" s="129"/>
      <c r="K27" s="129" t="s">
        <v>283</v>
      </c>
      <c r="L27" s="129"/>
      <c r="M27" s="129"/>
      <c r="N27" s="129"/>
    </row>
    <row r="28" spans="1:14" ht="37.5" customHeight="1" x14ac:dyDescent="0.2">
      <c r="A28" s="130"/>
      <c r="B28" s="87" t="s">
        <v>282</v>
      </c>
      <c r="C28" s="114" t="s">
        <v>281</v>
      </c>
      <c r="D28" s="129" t="s">
        <v>280</v>
      </c>
      <c r="E28" s="129"/>
      <c r="F28" s="129"/>
      <c r="G28" s="129"/>
      <c r="H28" s="129"/>
      <c r="I28" s="129"/>
      <c r="J28" s="129"/>
      <c r="K28" s="129" t="s">
        <v>279</v>
      </c>
      <c r="L28" s="129"/>
      <c r="M28" s="129"/>
      <c r="N28" s="129"/>
    </row>
    <row r="29" spans="1:14" ht="37.5" customHeight="1" x14ac:dyDescent="0.2">
      <c r="A29" s="130"/>
      <c r="B29" s="87" t="s">
        <v>278</v>
      </c>
      <c r="C29" s="114" t="s">
        <v>277</v>
      </c>
      <c r="D29" s="129" t="s">
        <v>276</v>
      </c>
      <c r="E29" s="129"/>
      <c r="F29" s="129"/>
      <c r="G29" s="129"/>
      <c r="H29" s="129"/>
      <c r="I29" s="129"/>
      <c r="J29" s="129"/>
      <c r="K29" s="129" t="s">
        <v>275</v>
      </c>
      <c r="L29" s="129"/>
      <c r="M29" s="129"/>
      <c r="N29" s="129"/>
    </row>
    <row r="30" spans="1:14" ht="84" x14ac:dyDescent="0.2">
      <c r="A30" s="130"/>
      <c r="B30" s="87" t="s">
        <v>274</v>
      </c>
      <c r="C30" s="114" t="s">
        <v>273</v>
      </c>
      <c r="D30" s="129" t="s">
        <v>272</v>
      </c>
      <c r="E30" s="129"/>
      <c r="F30" s="129"/>
      <c r="G30" s="129"/>
      <c r="H30" s="129"/>
      <c r="I30" s="129"/>
      <c r="J30" s="129"/>
      <c r="K30" s="129" t="s">
        <v>271</v>
      </c>
      <c r="L30" s="129"/>
      <c r="M30" s="129"/>
      <c r="N30" s="129"/>
    </row>
    <row r="31" spans="1:14" ht="37.5" customHeight="1" x14ac:dyDescent="0.2">
      <c r="A31" s="130" t="s">
        <v>270</v>
      </c>
      <c r="B31" s="87" t="s">
        <v>269</v>
      </c>
      <c r="C31" s="114" t="s">
        <v>268</v>
      </c>
      <c r="D31" s="129" t="s">
        <v>267</v>
      </c>
      <c r="E31" s="129"/>
      <c r="F31" s="129"/>
      <c r="G31" s="129"/>
      <c r="H31" s="129"/>
      <c r="I31" s="129"/>
      <c r="J31" s="129"/>
      <c r="K31" s="129" t="s">
        <v>266</v>
      </c>
      <c r="L31" s="129"/>
      <c r="M31" s="129"/>
      <c r="N31" s="129"/>
    </row>
    <row r="32" spans="1:14" ht="37.5" customHeight="1" x14ac:dyDescent="0.2">
      <c r="A32" s="130"/>
      <c r="B32" s="87" t="s">
        <v>265</v>
      </c>
      <c r="C32" s="114" t="s">
        <v>264</v>
      </c>
      <c r="D32" s="129" t="s">
        <v>263</v>
      </c>
      <c r="E32" s="129"/>
      <c r="F32" s="129"/>
      <c r="G32" s="129"/>
      <c r="H32" s="129"/>
      <c r="I32" s="129"/>
      <c r="J32" s="129"/>
      <c r="K32" s="129" t="s">
        <v>262</v>
      </c>
      <c r="L32" s="129"/>
      <c r="M32" s="129"/>
      <c r="N32" s="129"/>
    </row>
    <row r="33" spans="1:14" ht="48.75" customHeight="1" x14ac:dyDescent="0.2">
      <c r="A33" s="130"/>
      <c r="B33" s="87" t="s">
        <v>261</v>
      </c>
      <c r="C33" s="114" t="s">
        <v>260</v>
      </c>
      <c r="D33" s="129" t="s">
        <v>259</v>
      </c>
      <c r="E33" s="129"/>
      <c r="F33" s="129"/>
      <c r="G33" s="129"/>
      <c r="H33" s="129"/>
      <c r="I33" s="129"/>
      <c r="J33" s="129"/>
      <c r="K33" s="129" t="s">
        <v>258</v>
      </c>
      <c r="L33" s="129"/>
      <c r="M33" s="129"/>
      <c r="N33" s="129"/>
    </row>
    <row r="34" spans="1:14" ht="48.75" customHeight="1" x14ac:dyDescent="0.2">
      <c r="A34" s="130"/>
      <c r="B34" s="87" t="s">
        <v>257</v>
      </c>
      <c r="C34" s="114" t="s">
        <v>256</v>
      </c>
      <c r="D34" s="129" t="s">
        <v>255</v>
      </c>
      <c r="E34" s="129"/>
      <c r="F34" s="129"/>
      <c r="G34" s="129"/>
      <c r="H34" s="129"/>
      <c r="I34" s="129"/>
      <c r="J34" s="129"/>
      <c r="K34" s="129" t="s">
        <v>254</v>
      </c>
      <c r="L34" s="129"/>
      <c r="M34" s="129"/>
      <c r="N34" s="129"/>
    </row>
    <row r="35" spans="1:14" ht="48.75" customHeight="1" x14ac:dyDescent="0.2">
      <c r="A35" s="130"/>
      <c r="B35" s="87" t="s">
        <v>253</v>
      </c>
      <c r="C35" s="114" t="s">
        <v>252</v>
      </c>
      <c r="D35" s="129" t="s">
        <v>251</v>
      </c>
      <c r="E35" s="129"/>
      <c r="F35" s="129"/>
      <c r="G35" s="129"/>
      <c r="H35" s="129"/>
      <c r="I35" s="129"/>
      <c r="J35" s="129"/>
      <c r="K35" s="129" t="s">
        <v>250</v>
      </c>
      <c r="L35" s="129"/>
      <c r="M35" s="129"/>
      <c r="N35" s="129"/>
    </row>
    <row r="36" spans="1:14" ht="37.5" customHeight="1" x14ac:dyDescent="0.2">
      <c r="A36" s="130" t="s">
        <v>23</v>
      </c>
      <c r="B36" s="134" t="s">
        <v>249</v>
      </c>
      <c r="C36" s="134" t="s">
        <v>248</v>
      </c>
      <c r="D36" s="129"/>
      <c r="E36" s="129"/>
      <c r="F36" s="129"/>
      <c r="G36" s="129"/>
      <c r="H36" s="129"/>
      <c r="I36" s="129"/>
      <c r="J36" s="129"/>
      <c r="K36" s="129" t="s">
        <v>247</v>
      </c>
      <c r="L36" s="129"/>
      <c r="M36" s="129"/>
      <c r="N36" s="129"/>
    </row>
    <row r="37" spans="1:14" ht="52.5" customHeight="1" x14ac:dyDescent="0.2">
      <c r="A37" s="130"/>
      <c r="B37" s="87" t="s">
        <v>246</v>
      </c>
      <c r="C37" s="114" t="s">
        <v>245</v>
      </c>
      <c r="D37" s="129" t="s">
        <v>244</v>
      </c>
      <c r="E37" s="129"/>
      <c r="F37" s="129"/>
      <c r="G37" s="129"/>
      <c r="H37" s="129"/>
      <c r="I37" s="129"/>
      <c r="J37" s="129"/>
      <c r="K37" s="129" t="s">
        <v>243</v>
      </c>
      <c r="L37" s="129"/>
      <c r="M37" s="129"/>
      <c r="N37" s="129"/>
    </row>
    <row r="38" spans="1:14" ht="52.5" customHeight="1" x14ac:dyDescent="0.2">
      <c r="A38" s="130"/>
      <c r="B38" s="87" t="s">
        <v>242</v>
      </c>
      <c r="C38" s="114" t="s">
        <v>241</v>
      </c>
      <c r="D38" s="129" t="s">
        <v>240</v>
      </c>
      <c r="E38" s="129"/>
      <c r="F38" s="129"/>
      <c r="G38" s="129"/>
      <c r="H38" s="129"/>
      <c r="I38" s="129"/>
      <c r="J38" s="129"/>
      <c r="K38" s="129" t="s">
        <v>239</v>
      </c>
      <c r="L38" s="129"/>
      <c r="M38" s="129"/>
      <c r="N38" s="129"/>
    </row>
    <row r="39" spans="1:14" ht="38.25" customHeight="1" x14ac:dyDescent="0.2">
      <c r="A39" s="130"/>
      <c r="B39" s="87" t="s">
        <v>238</v>
      </c>
      <c r="C39" s="114" t="s">
        <v>237</v>
      </c>
      <c r="D39" s="133" t="s">
        <v>236</v>
      </c>
      <c r="E39" s="132"/>
      <c r="F39" s="132"/>
      <c r="G39" s="132"/>
      <c r="H39" s="132"/>
      <c r="I39" s="132"/>
      <c r="J39" s="131"/>
      <c r="K39" s="133" t="s">
        <v>235</v>
      </c>
      <c r="L39" s="132"/>
      <c r="M39" s="132"/>
      <c r="N39" s="131"/>
    </row>
    <row r="40" spans="1:14" ht="52.5" customHeight="1" x14ac:dyDescent="0.2">
      <c r="A40" s="130"/>
      <c r="B40" s="87" t="s">
        <v>234</v>
      </c>
      <c r="C40" s="114" t="s">
        <v>233</v>
      </c>
      <c r="D40" s="133" t="s">
        <v>232</v>
      </c>
      <c r="E40" s="132"/>
      <c r="F40" s="132"/>
      <c r="G40" s="132"/>
      <c r="H40" s="132"/>
      <c r="I40" s="132"/>
      <c r="J40" s="131"/>
      <c r="K40" s="133" t="s">
        <v>231</v>
      </c>
      <c r="L40" s="132"/>
      <c r="M40" s="132"/>
      <c r="N40" s="131"/>
    </row>
    <row r="41" spans="1:14" ht="37.5" customHeight="1" x14ac:dyDescent="0.2">
      <c r="A41" s="130"/>
      <c r="B41" s="87" t="s">
        <v>230</v>
      </c>
      <c r="C41" s="114" t="s">
        <v>229</v>
      </c>
      <c r="D41" s="129" t="s">
        <v>228</v>
      </c>
      <c r="E41" s="129"/>
      <c r="F41" s="129"/>
      <c r="G41" s="129"/>
      <c r="H41" s="129"/>
      <c r="I41" s="129"/>
      <c r="J41" s="129"/>
      <c r="K41" s="129" t="s">
        <v>227</v>
      </c>
      <c r="L41" s="129"/>
      <c r="M41" s="129"/>
      <c r="N41" s="129"/>
    </row>
    <row r="42" spans="1:14" ht="37.5" customHeight="1" x14ac:dyDescent="0.2">
      <c r="A42" s="130"/>
      <c r="B42" s="87" t="s">
        <v>226</v>
      </c>
      <c r="C42" s="114" t="s">
        <v>225</v>
      </c>
      <c r="D42" s="129" t="s">
        <v>224</v>
      </c>
      <c r="E42" s="129"/>
      <c r="F42" s="129"/>
      <c r="G42" s="129"/>
      <c r="H42" s="129"/>
      <c r="I42" s="129"/>
      <c r="J42" s="129"/>
      <c r="K42" s="129" t="s">
        <v>223</v>
      </c>
      <c r="L42" s="129"/>
      <c r="M42" s="129"/>
      <c r="N42" s="129"/>
    </row>
    <row r="43" spans="1:14" ht="37.5" customHeight="1" x14ac:dyDescent="0.2">
      <c r="A43" s="130"/>
      <c r="B43" s="87" t="s">
        <v>222</v>
      </c>
      <c r="C43" s="114" t="s">
        <v>221</v>
      </c>
      <c r="D43" s="129" t="s">
        <v>220</v>
      </c>
      <c r="E43" s="129"/>
      <c r="F43" s="129"/>
      <c r="G43" s="129"/>
      <c r="H43" s="129"/>
      <c r="I43" s="129"/>
      <c r="J43" s="129"/>
      <c r="K43" s="129" t="s">
        <v>219</v>
      </c>
      <c r="L43" s="129"/>
      <c r="M43" s="129"/>
      <c r="N43" s="129"/>
    </row>
    <row r="44" spans="1:14" ht="48.75" customHeight="1" x14ac:dyDescent="0.2">
      <c r="A44" s="130"/>
      <c r="B44" s="87" t="s">
        <v>218</v>
      </c>
      <c r="C44" s="114" t="s">
        <v>217</v>
      </c>
      <c r="D44" s="129" t="s">
        <v>216</v>
      </c>
      <c r="E44" s="129"/>
      <c r="F44" s="129"/>
      <c r="G44" s="129"/>
      <c r="H44" s="129"/>
      <c r="I44" s="129"/>
      <c r="J44" s="129"/>
      <c r="K44" s="129" t="s">
        <v>215</v>
      </c>
      <c r="L44" s="129"/>
      <c r="M44" s="129"/>
      <c r="N44" s="129"/>
    </row>
    <row r="45" spans="1:14" x14ac:dyDescent="0.2">
      <c r="A45" s="111" t="s">
        <v>214</v>
      </c>
    </row>
    <row r="46" spans="1:14" x14ac:dyDescent="0.2">
      <c r="A46" s="128" t="s">
        <v>213</v>
      </c>
      <c r="B46" s="128"/>
      <c r="C46" s="128"/>
      <c r="D46" s="128"/>
      <c r="E46" s="128"/>
      <c r="F46" s="128"/>
      <c r="G46" s="128"/>
      <c r="H46" s="128"/>
      <c r="I46" s="128"/>
      <c r="J46" s="128"/>
    </row>
  </sheetData>
  <mergeCells count="52">
    <mergeCell ref="K42:N42"/>
    <mergeCell ref="K43:N43"/>
    <mergeCell ref="K44:N44"/>
    <mergeCell ref="D39:J39"/>
    <mergeCell ref="K39:N39"/>
    <mergeCell ref="D43:J43"/>
    <mergeCell ref="D44:J44"/>
    <mergeCell ref="D42:J42"/>
    <mergeCell ref="D41:J41"/>
    <mergeCell ref="K28:N28"/>
    <mergeCell ref="K29:N29"/>
    <mergeCell ref="K30:N30"/>
    <mergeCell ref="K31:N31"/>
    <mergeCell ref="K22:N22"/>
    <mergeCell ref="K23:N23"/>
    <mergeCell ref="K24:N24"/>
    <mergeCell ref="K25:N25"/>
    <mergeCell ref="K26:N26"/>
    <mergeCell ref="K37:N37"/>
    <mergeCell ref="K38:N38"/>
    <mergeCell ref="K40:N40"/>
    <mergeCell ref="K41:N41"/>
    <mergeCell ref="K32:N32"/>
    <mergeCell ref="K33:N33"/>
    <mergeCell ref="K34:N34"/>
    <mergeCell ref="K35:N35"/>
    <mergeCell ref="A12:A16"/>
    <mergeCell ref="D22:J22"/>
    <mergeCell ref="D23:J23"/>
    <mergeCell ref="D24:J24"/>
    <mergeCell ref="D25:J25"/>
    <mergeCell ref="K36:N36"/>
    <mergeCell ref="D33:J33"/>
    <mergeCell ref="D34:J34"/>
    <mergeCell ref="D35:J35"/>
    <mergeCell ref="K27:N27"/>
    <mergeCell ref="D31:J31"/>
    <mergeCell ref="D32:J32"/>
    <mergeCell ref="D36:J36"/>
    <mergeCell ref="D37:J37"/>
    <mergeCell ref="D38:J38"/>
    <mergeCell ref="D40:J40"/>
    <mergeCell ref="A46:J46"/>
    <mergeCell ref="A24:A30"/>
    <mergeCell ref="A31:A35"/>
    <mergeCell ref="A36:A44"/>
    <mergeCell ref="A21:J21"/>
    <mergeCell ref="D26:J26"/>
    <mergeCell ref="D27:J27"/>
    <mergeCell ref="D28:J28"/>
    <mergeCell ref="D29:J29"/>
    <mergeCell ref="D30:J30"/>
  </mergeCells>
  <printOptions horizontalCentered="1"/>
  <pageMargins left="0.39370078740157483" right="0.39370078740157483" top="0.86614173228346458" bottom="0.6692913385826772" header="0.31496062992125984" footer="0.31496062992125984"/>
  <pageSetup scale="67" orientation="landscape" r:id="rId1"/>
  <headerFooter>
    <oddFooter>&amp;CPágina &amp;P/&amp;N de &amp;F</oddFooter>
  </headerFooter>
  <rowBreaks count="2" manualBreakCount="2">
    <brk id="20" max="16383" man="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workbookViewId="0"/>
  </sheetViews>
  <sheetFormatPr baseColWidth="10" defaultRowHeight="11.25" x14ac:dyDescent="0.2"/>
  <cols>
    <col min="1" max="1" width="17.140625" style="111" customWidth="1"/>
    <col min="2" max="2" width="22.140625" style="111" customWidth="1"/>
    <col min="3" max="4" width="9.28515625" style="111" customWidth="1"/>
    <col min="5" max="5" width="22.140625" style="111" customWidth="1"/>
    <col min="6" max="6" width="9.28515625" style="111" bestFit="1" customWidth="1"/>
    <col min="7" max="7" width="22.140625" style="111" customWidth="1"/>
    <col min="8" max="8" width="9.28515625" style="111" customWidth="1"/>
    <col min="9" max="9" width="22.140625" style="111" customWidth="1"/>
    <col min="10" max="10" width="9.28515625" style="111" customWidth="1"/>
    <col min="11" max="16384" width="11.42578125" style="111"/>
  </cols>
  <sheetData>
    <row r="1" spans="1:10" ht="15" x14ac:dyDescent="0.25">
      <c r="A1" s="127" t="s">
        <v>212</v>
      </c>
      <c r="C1" s="127"/>
      <c r="D1" s="127"/>
      <c r="E1" s="127"/>
      <c r="F1" s="127"/>
      <c r="G1" s="127"/>
      <c r="H1" s="127"/>
      <c r="I1" s="127"/>
      <c r="J1" s="127"/>
    </row>
    <row r="2" spans="1:10" ht="17.25" customHeight="1" x14ac:dyDescent="0.2">
      <c r="A2" s="124" t="s">
        <v>59</v>
      </c>
      <c r="B2" s="126" t="s">
        <v>58</v>
      </c>
      <c r="D2" s="125"/>
      <c r="E2" s="125"/>
      <c r="F2" s="125"/>
      <c r="G2" s="125"/>
      <c r="H2" s="125"/>
      <c r="I2" s="125"/>
      <c r="J2" s="125"/>
    </row>
    <row r="3" spans="1:10" ht="17.25" customHeight="1" x14ac:dyDescent="0.2">
      <c r="A3" s="124" t="s">
        <v>57</v>
      </c>
      <c r="B3" s="126" t="s">
        <v>56</v>
      </c>
      <c r="D3" s="125"/>
      <c r="E3" s="125"/>
      <c r="F3" s="125"/>
      <c r="G3" s="125"/>
      <c r="H3" s="125"/>
      <c r="I3" s="125"/>
      <c r="J3" s="125"/>
    </row>
    <row r="4" spans="1:10" ht="17.25" customHeight="1" x14ac:dyDescent="0.2">
      <c r="A4" s="124" t="s">
        <v>55</v>
      </c>
      <c r="B4" s="126" t="s">
        <v>54</v>
      </c>
      <c r="D4" s="125"/>
      <c r="E4" s="125"/>
      <c r="F4" s="125"/>
      <c r="G4" s="125"/>
      <c r="H4" s="125"/>
      <c r="I4" s="125"/>
      <c r="J4" s="125"/>
    </row>
    <row r="5" spans="1:10" ht="17.25" customHeight="1" x14ac:dyDescent="0.2">
      <c r="A5" s="124" t="s">
        <v>53</v>
      </c>
      <c r="B5" s="126" t="s">
        <v>52</v>
      </c>
      <c r="D5" s="125"/>
      <c r="E5" s="125"/>
      <c r="F5" s="125"/>
      <c r="G5" s="125"/>
      <c r="H5" s="125"/>
      <c r="I5" s="125"/>
      <c r="J5" s="125"/>
    </row>
    <row r="6" spans="1:10" ht="17.25" customHeight="1" x14ac:dyDescent="0.2">
      <c r="A6" s="124" t="s">
        <v>51</v>
      </c>
      <c r="B6" s="126" t="s">
        <v>50</v>
      </c>
      <c r="D6" s="125"/>
      <c r="E6" s="125"/>
      <c r="F6" s="125"/>
      <c r="G6" s="125"/>
      <c r="H6" s="125"/>
      <c r="I6" s="125"/>
      <c r="J6" s="125"/>
    </row>
    <row r="7" spans="1:10" ht="17.25" customHeight="1" x14ac:dyDescent="0.2">
      <c r="A7" s="124" t="s">
        <v>49</v>
      </c>
      <c r="B7" s="123">
        <v>2011</v>
      </c>
      <c r="D7" s="90"/>
      <c r="E7" s="90"/>
      <c r="F7" s="90"/>
      <c r="G7" s="90"/>
      <c r="H7" s="90"/>
      <c r="I7" s="90"/>
      <c r="J7" s="90"/>
    </row>
    <row r="8" spans="1:10" ht="6.75" customHeight="1" x14ac:dyDescent="0.2">
      <c r="B8" s="122"/>
      <c r="C8" s="121"/>
      <c r="D8" s="121"/>
      <c r="E8" s="121"/>
      <c r="F8" s="121"/>
      <c r="G8" s="121"/>
      <c r="H8" s="121"/>
      <c r="I8" s="121"/>
      <c r="J8" s="121"/>
    </row>
    <row r="9" spans="1:10" ht="36" x14ac:dyDescent="0.2">
      <c r="A9" s="120" t="s">
        <v>48</v>
      </c>
      <c r="B9" s="120" t="s">
        <v>47</v>
      </c>
      <c r="C9" s="120" t="s">
        <v>211</v>
      </c>
      <c r="D9" s="120" t="s">
        <v>210</v>
      </c>
      <c r="E9" s="120" t="s">
        <v>42</v>
      </c>
      <c r="F9" s="120" t="s">
        <v>209</v>
      </c>
      <c r="G9" s="120" t="s">
        <v>42</v>
      </c>
      <c r="H9" s="120" t="s">
        <v>208</v>
      </c>
      <c r="I9" s="120" t="s">
        <v>42</v>
      </c>
      <c r="J9" s="119" t="s">
        <v>207</v>
      </c>
    </row>
    <row r="10" spans="1:10" ht="72" x14ac:dyDescent="0.2">
      <c r="A10" s="115" t="s">
        <v>41</v>
      </c>
      <c r="B10" s="114" t="s">
        <v>40</v>
      </c>
      <c r="C10" s="85">
        <v>70</v>
      </c>
      <c r="D10" s="85" t="s">
        <v>106</v>
      </c>
      <c r="E10" s="114" t="s">
        <v>200</v>
      </c>
      <c r="F10" s="115" t="s">
        <v>105</v>
      </c>
      <c r="G10" s="114" t="s">
        <v>206</v>
      </c>
      <c r="H10" s="115" t="s">
        <v>106</v>
      </c>
      <c r="I10" s="114" t="s">
        <v>198</v>
      </c>
      <c r="J10" s="85" t="s">
        <v>106</v>
      </c>
    </row>
    <row r="11" spans="1:10" ht="72" x14ac:dyDescent="0.2">
      <c r="A11" s="115" t="s">
        <v>38</v>
      </c>
      <c r="B11" s="114" t="s">
        <v>37</v>
      </c>
      <c r="C11" s="85">
        <v>70</v>
      </c>
      <c r="D11" s="85" t="s">
        <v>106</v>
      </c>
      <c r="E11" s="114" t="s">
        <v>200</v>
      </c>
      <c r="F11" s="115" t="s">
        <v>105</v>
      </c>
      <c r="G11" s="114" t="s">
        <v>205</v>
      </c>
      <c r="H11" s="115" t="s">
        <v>106</v>
      </c>
      <c r="I11" s="114" t="s">
        <v>198</v>
      </c>
      <c r="J11" s="85" t="s">
        <v>106</v>
      </c>
    </row>
    <row r="12" spans="1:10" ht="72" x14ac:dyDescent="0.2">
      <c r="A12" s="118" t="s">
        <v>35</v>
      </c>
      <c r="B12" s="114" t="s">
        <v>204</v>
      </c>
      <c r="C12" s="85">
        <v>60</v>
      </c>
      <c r="D12" s="85" t="s">
        <v>106</v>
      </c>
      <c r="E12" s="114" t="s">
        <v>200</v>
      </c>
      <c r="F12" s="115" t="s">
        <v>106</v>
      </c>
      <c r="G12" s="114" t="s">
        <v>201</v>
      </c>
      <c r="H12" s="115" t="s">
        <v>106</v>
      </c>
      <c r="I12" s="114" t="s">
        <v>198</v>
      </c>
      <c r="J12" s="85" t="s">
        <v>105</v>
      </c>
    </row>
    <row r="13" spans="1:10" ht="72" x14ac:dyDescent="0.2">
      <c r="A13" s="117"/>
      <c r="B13" s="114" t="s">
        <v>28</v>
      </c>
      <c r="C13" s="85">
        <v>80</v>
      </c>
      <c r="D13" s="85" t="s">
        <v>106</v>
      </c>
      <c r="E13" s="114" t="s">
        <v>200</v>
      </c>
      <c r="F13" s="115" t="s">
        <v>106</v>
      </c>
      <c r="G13" s="114" t="s">
        <v>201</v>
      </c>
      <c r="H13" s="115" t="s">
        <v>106</v>
      </c>
      <c r="I13" s="114" t="s">
        <v>198</v>
      </c>
      <c r="J13" s="85" t="s">
        <v>105</v>
      </c>
    </row>
    <row r="14" spans="1:10" ht="72" x14ac:dyDescent="0.2">
      <c r="A14" s="117"/>
      <c r="B14" s="114" t="s">
        <v>26</v>
      </c>
      <c r="C14" s="85">
        <v>70</v>
      </c>
      <c r="D14" s="85" t="s">
        <v>106</v>
      </c>
      <c r="E14" s="114" t="s">
        <v>200</v>
      </c>
      <c r="F14" s="115" t="s">
        <v>106</v>
      </c>
      <c r="G14" s="114" t="s">
        <v>201</v>
      </c>
      <c r="H14" s="115" t="s">
        <v>106</v>
      </c>
      <c r="I14" s="114" t="s">
        <v>198</v>
      </c>
      <c r="J14" s="85" t="s">
        <v>105</v>
      </c>
    </row>
    <row r="15" spans="1:10" ht="84" x14ac:dyDescent="0.2">
      <c r="A15" s="117"/>
      <c r="B15" s="114" t="s">
        <v>34</v>
      </c>
      <c r="C15" s="85">
        <v>90</v>
      </c>
      <c r="D15" s="85" t="s">
        <v>106</v>
      </c>
      <c r="E15" s="114" t="s">
        <v>200</v>
      </c>
      <c r="F15" s="115" t="s">
        <v>105</v>
      </c>
      <c r="G15" s="114" t="s">
        <v>203</v>
      </c>
      <c r="H15" s="115" t="s">
        <v>105</v>
      </c>
      <c r="I15" s="114" t="s">
        <v>202</v>
      </c>
      <c r="J15" s="85" t="s">
        <v>105</v>
      </c>
    </row>
    <row r="16" spans="1:10" ht="72" x14ac:dyDescent="0.2">
      <c r="A16" s="116"/>
      <c r="B16" s="114" t="s">
        <v>30</v>
      </c>
      <c r="C16" s="85">
        <v>90</v>
      </c>
      <c r="D16" s="85" t="s">
        <v>106</v>
      </c>
      <c r="E16" s="114" t="s">
        <v>200</v>
      </c>
      <c r="F16" s="115" t="s">
        <v>106</v>
      </c>
      <c r="G16" s="114" t="s">
        <v>201</v>
      </c>
      <c r="H16" s="115" t="s">
        <v>106</v>
      </c>
      <c r="I16" s="114" t="s">
        <v>198</v>
      </c>
      <c r="J16" s="85" t="s">
        <v>105</v>
      </c>
    </row>
    <row r="17" spans="1:10" ht="72" x14ac:dyDescent="0.2">
      <c r="A17" s="115" t="s">
        <v>23</v>
      </c>
      <c r="B17" s="114" t="s">
        <v>22</v>
      </c>
      <c r="C17" s="85">
        <v>90</v>
      </c>
      <c r="D17" s="85" t="s">
        <v>106</v>
      </c>
      <c r="E17" s="114" t="s">
        <v>200</v>
      </c>
      <c r="F17" s="115" t="s">
        <v>106</v>
      </c>
      <c r="G17" s="114" t="s">
        <v>199</v>
      </c>
      <c r="H17" s="115" t="s">
        <v>106</v>
      </c>
      <c r="I17" s="114" t="s">
        <v>198</v>
      </c>
      <c r="J17" s="85" t="s">
        <v>105</v>
      </c>
    </row>
    <row r="18" spans="1:10" ht="12" x14ac:dyDescent="0.2">
      <c r="A18" s="111" t="s">
        <v>197</v>
      </c>
      <c r="B18" s="112"/>
      <c r="C18" s="112"/>
      <c r="D18" s="112"/>
      <c r="E18" s="112"/>
      <c r="F18" s="112"/>
      <c r="G18" s="112"/>
      <c r="H18" s="112"/>
      <c r="I18" s="113"/>
      <c r="J18" s="112"/>
    </row>
    <row r="19" spans="1:10" ht="12" x14ac:dyDescent="0.2">
      <c r="A19" s="111" t="s">
        <v>196</v>
      </c>
      <c r="B19" s="112"/>
      <c r="C19" s="112"/>
      <c r="D19" s="112"/>
      <c r="E19" s="112"/>
      <c r="F19" s="112"/>
      <c r="G19" s="112"/>
      <c r="H19" s="112"/>
      <c r="I19" s="113"/>
      <c r="J19" s="112"/>
    </row>
  </sheetData>
  <mergeCells count="2">
    <mergeCell ref="A12:A16"/>
    <mergeCell ref="C8:J8"/>
  </mergeCells>
  <printOptions horizontalCentered="1"/>
  <pageMargins left="0.39370078740157483" right="0.39370078740157483" top="0.39370078740157483" bottom="0.39370078740157483" header="0.31496062992125984" footer="0.19685039370078741"/>
  <pageSetup scale="74" orientation="landscape" r:id="rId1"/>
  <headerFooter>
    <oddFooter>Página &amp;P de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view="pageBreakPreview" zoomScaleNormal="70" zoomScaleSheetLayoutView="100" workbookViewId="0">
      <selection activeCell="A2" sqref="A2"/>
    </sheetView>
  </sheetViews>
  <sheetFormatPr baseColWidth="10" defaultRowHeight="15" x14ac:dyDescent="0.25"/>
  <cols>
    <col min="1" max="3" width="19.28515625" style="105" customWidth="1"/>
    <col min="4" max="6" width="30" style="105" customWidth="1"/>
    <col min="7" max="10" width="19.28515625" style="105" customWidth="1"/>
    <col min="11" max="11" width="49.28515625" style="105" customWidth="1"/>
    <col min="12" max="16384" width="11.42578125" style="105"/>
  </cols>
  <sheetData>
    <row r="1" spans="1:11" ht="15.75" x14ac:dyDescent="0.25">
      <c r="A1" s="104" t="s">
        <v>195</v>
      </c>
      <c r="B1" s="104"/>
      <c r="C1" s="104"/>
      <c r="D1" s="104"/>
    </row>
    <row r="2" spans="1:11" ht="16.5" customHeight="1" x14ac:dyDescent="0.25">
      <c r="A2" s="109" t="s">
        <v>59</v>
      </c>
      <c r="B2" s="110" t="s">
        <v>58</v>
      </c>
      <c r="C2" s="110"/>
      <c r="D2" s="104"/>
    </row>
    <row r="3" spans="1:11" ht="16.5" customHeight="1" x14ac:dyDescent="0.25">
      <c r="A3" s="109" t="s">
        <v>57</v>
      </c>
      <c r="B3" s="110" t="s">
        <v>56</v>
      </c>
      <c r="C3" s="110"/>
      <c r="D3" s="104"/>
    </row>
    <row r="4" spans="1:11" ht="16.5" customHeight="1" x14ac:dyDescent="0.25">
      <c r="A4" s="109" t="s">
        <v>55</v>
      </c>
      <c r="B4" s="110" t="s">
        <v>54</v>
      </c>
      <c r="C4" s="110"/>
      <c r="D4" s="104"/>
    </row>
    <row r="5" spans="1:11" ht="16.5" customHeight="1" x14ac:dyDescent="0.25">
      <c r="A5" s="109" t="s">
        <v>53</v>
      </c>
      <c r="B5" s="110" t="s">
        <v>52</v>
      </c>
      <c r="C5" s="110"/>
      <c r="D5" s="104"/>
    </row>
    <row r="6" spans="1:11" ht="16.5" customHeight="1" x14ac:dyDescent="0.25">
      <c r="A6" s="109" t="s">
        <v>51</v>
      </c>
      <c r="B6" s="110" t="s">
        <v>50</v>
      </c>
      <c r="C6" s="110"/>
      <c r="D6" s="104"/>
    </row>
    <row r="7" spans="1:11" ht="16.5" customHeight="1" x14ac:dyDescent="0.25">
      <c r="A7" s="109" t="s">
        <v>49</v>
      </c>
      <c r="B7" s="102">
        <v>2011</v>
      </c>
      <c r="C7" s="108"/>
      <c r="D7" s="104"/>
    </row>
    <row r="8" spans="1:11" ht="5.25" customHeight="1" x14ac:dyDescent="0.25"/>
    <row r="9" spans="1:11" s="107" customFormat="1" ht="36" x14ac:dyDescent="0.25">
      <c r="A9" s="88" t="s">
        <v>194</v>
      </c>
      <c r="B9" s="88" t="s">
        <v>193</v>
      </c>
      <c r="C9" s="88" t="s">
        <v>192</v>
      </c>
      <c r="D9" s="88" t="s">
        <v>38</v>
      </c>
      <c r="E9" s="88" t="s">
        <v>191</v>
      </c>
      <c r="F9" s="88" t="s">
        <v>190</v>
      </c>
      <c r="G9" s="88" t="s">
        <v>189</v>
      </c>
      <c r="H9" s="88" t="s">
        <v>188</v>
      </c>
      <c r="I9" s="88" t="s">
        <v>187</v>
      </c>
      <c r="J9" s="88" t="s">
        <v>186</v>
      </c>
      <c r="K9" s="88" t="s">
        <v>42</v>
      </c>
    </row>
    <row r="10" spans="1:11" ht="216" x14ac:dyDescent="0.25">
      <c r="A10" s="96" t="s">
        <v>185</v>
      </c>
      <c r="B10" s="96"/>
      <c r="C10" s="96" t="s">
        <v>184</v>
      </c>
      <c r="D10" s="96" t="s">
        <v>183</v>
      </c>
      <c r="E10" s="96" t="s">
        <v>182</v>
      </c>
      <c r="F10" s="96" t="s">
        <v>181</v>
      </c>
      <c r="G10" s="96" t="s">
        <v>180</v>
      </c>
      <c r="H10" s="96" t="s">
        <v>179</v>
      </c>
      <c r="I10" s="96"/>
      <c r="J10" s="96" t="s">
        <v>178</v>
      </c>
      <c r="K10" s="96" t="s">
        <v>177</v>
      </c>
    </row>
    <row r="11" spans="1:11" ht="204" x14ac:dyDescent="0.25">
      <c r="A11" s="96" t="s">
        <v>176</v>
      </c>
      <c r="B11" s="96"/>
      <c r="C11" s="96" t="s">
        <v>168</v>
      </c>
      <c r="D11" s="96" t="s">
        <v>175</v>
      </c>
      <c r="E11" s="96" t="s">
        <v>174</v>
      </c>
      <c r="F11" s="96" t="s">
        <v>173</v>
      </c>
      <c r="G11" s="96" t="s">
        <v>164</v>
      </c>
      <c r="H11" s="96" t="s">
        <v>172</v>
      </c>
      <c r="I11" s="106"/>
      <c r="J11" s="96" t="s">
        <v>171</v>
      </c>
      <c r="K11" s="96" t="s">
        <v>170</v>
      </c>
    </row>
    <row r="12" spans="1:11" ht="312" x14ac:dyDescent="0.25">
      <c r="A12" s="96" t="s">
        <v>169</v>
      </c>
      <c r="B12" s="96"/>
      <c r="C12" s="96" t="s">
        <v>168</v>
      </c>
      <c r="D12" s="96" t="s">
        <v>167</v>
      </c>
      <c r="E12" s="96" t="s">
        <v>166</v>
      </c>
      <c r="F12" s="96" t="s">
        <v>165</v>
      </c>
      <c r="G12" s="96" t="s">
        <v>164</v>
      </c>
      <c r="H12" s="96" t="s">
        <v>163</v>
      </c>
      <c r="I12" s="96" t="s">
        <v>162</v>
      </c>
      <c r="J12" s="96"/>
      <c r="K12" s="96" t="s">
        <v>161</v>
      </c>
    </row>
  </sheetData>
  <printOptions horizontalCentered="1" verticalCentered="1"/>
  <pageMargins left="0.39370078740157483" right="0.39370078740157483" top="0.39370078740157483" bottom="0.39370078740157483" header="0.31496062992125984" footer="0.31496062992125984"/>
  <pageSetup scale="48" orientation="landscape" horizontalDpi="300" verticalDpi="300" r:id="rId1"/>
  <headerFooter>
    <oddFooter>Página &amp;P de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Normal="100" workbookViewId="0"/>
  </sheetViews>
  <sheetFormatPr baseColWidth="10" defaultColWidth="15.5703125" defaultRowHeight="15" x14ac:dyDescent="0.25"/>
  <cols>
    <col min="1" max="1" width="6.85546875" customWidth="1"/>
    <col min="2" max="2" width="38.5703125" customWidth="1"/>
    <col min="4" max="4" width="38.42578125" customWidth="1"/>
    <col min="5" max="5" width="15.5703125" customWidth="1"/>
    <col min="10" max="10" width="38.5703125" customWidth="1"/>
    <col min="11" max="11" width="15.42578125" customWidth="1"/>
  </cols>
  <sheetData>
    <row r="1" spans="1:11" ht="15.75" x14ac:dyDescent="0.25">
      <c r="A1" s="104" t="s">
        <v>160</v>
      </c>
    </row>
    <row r="2" spans="1:11" x14ac:dyDescent="0.25">
      <c r="B2" s="103" t="s">
        <v>59</v>
      </c>
      <c r="C2" s="102" t="s">
        <v>58</v>
      </c>
      <c r="D2" s="32"/>
      <c r="E2" s="32"/>
      <c r="F2" s="32"/>
      <c r="G2" s="32"/>
      <c r="H2" s="32"/>
      <c r="I2" s="32"/>
      <c r="J2" s="32"/>
      <c r="K2" s="32"/>
    </row>
    <row r="3" spans="1:11" x14ac:dyDescent="0.25">
      <c r="B3" s="103" t="s">
        <v>57</v>
      </c>
      <c r="C3" s="102" t="s">
        <v>56</v>
      </c>
      <c r="D3" s="32"/>
      <c r="E3" s="32"/>
      <c r="F3" s="32"/>
      <c r="G3" s="32"/>
      <c r="H3" s="32"/>
      <c r="I3" s="32"/>
      <c r="J3" s="32"/>
      <c r="K3" s="32"/>
    </row>
    <row r="4" spans="1:11" x14ac:dyDescent="0.25">
      <c r="B4" s="103" t="s">
        <v>55</v>
      </c>
      <c r="C4" s="102" t="s">
        <v>54</v>
      </c>
      <c r="D4" s="32"/>
      <c r="E4" s="32"/>
      <c r="F4" s="32"/>
      <c r="G4" s="32"/>
      <c r="H4" s="32"/>
      <c r="I4" s="32"/>
      <c r="J4" s="32"/>
      <c r="K4" s="32"/>
    </row>
    <row r="5" spans="1:11" x14ac:dyDescent="0.25">
      <c r="B5" s="103" t="s">
        <v>53</v>
      </c>
      <c r="C5" s="102" t="s">
        <v>52</v>
      </c>
      <c r="D5" s="32"/>
      <c r="E5" s="32"/>
      <c r="F5" s="32"/>
      <c r="G5" s="32"/>
      <c r="H5" s="32"/>
      <c r="I5" s="32"/>
      <c r="J5" s="32"/>
      <c r="K5" s="32"/>
    </row>
    <row r="6" spans="1:11" x14ac:dyDescent="0.25">
      <c r="B6" s="103" t="s">
        <v>51</v>
      </c>
      <c r="C6" s="102" t="s">
        <v>50</v>
      </c>
      <c r="D6" s="32"/>
      <c r="E6" s="32"/>
      <c r="F6" s="32"/>
      <c r="G6" s="32"/>
      <c r="H6" s="32"/>
      <c r="I6" s="32"/>
      <c r="J6" s="32"/>
      <c r="K6" s="32"/>
    </row>
    <row r="7" spans="1:11" x14ac:dyDescent="0.25">
      <c r="B7" s="103" t="s">
        <v>49</v>
      </c>
      <c r="C7" s="102">
        <v>2011</v>
      </c>
      <c r="D7" s="32"/>
      <c r="E7" s="32"/>
      <c r="F7" s="32"/>
      <c r="G7" s="32"/>
      <c r="H7" s="32"/>
      <c r="I7" s="32"/>
      <c r="J7" s="32"/>
      <c r="K7" s="32"/>
    </row>
    <row r="8" spans="1:11" ht="5.25" customHeight="1" x14ac:dyDescent="0.25">
      <c r="A8" s="32"/>
      <c r="B8" s="32"/>
      <c r="C8" s="32"/>
      <c r="D8" s="32"/>
      <c r="E8" s="32"/>
      <c r="F8" s="32"/>
      <c r="G8" s="32"/>
      <c r="H8" s="32"/>
      <c r="I8" s="32"/>
      <c r="J8" s="32"/>
      <c r="K8" s="32"/>
    </row>
    <row r="9" spans="1:11" ht="24" x14ac:dyDescent="0.25">
      <c r="A9" s="88" t="s">
        <v>159</v>
      </c>
      <c r="B9" s="88" t="s">
        <v>158</v>
      </c>
      <c r="C9" s="88" t="s">
        <v>157</v>
      </c>
      <c r="D9" s="88" t="s">
        <v>156</v>
      </c>
      <c r="E9" s="88" t="s">
        <v>155</v>
      </c>
      <c r="F9" s="88" t="s">
        <v>154</v>
      </c>
      <c r="G9" s="88" t="s">
        <v>153</v>
      </c>
      <c r="H9" s="88" t="s">
        <v>152</v>
      </c>
      <c r="I9" s="88" t="s">
        <v>151</v>
      </c>
      <c r="J9" s="88" t="s">
        <v>150</v>
      </c>
      <c r="K9" s="88" t="s">
        <v>149</v>
      </c>
    </row>
    <row r="10" spans="1:11" ht="96" x14ac:dyDescent="0.25">
      <c r="A10" s="100">
        <v>1</v>
      </c>
      <c r="B10" s="98" t="s">
        <v>148</v>
      </c>
      <c r="C10" s="98" t="s">
        <v>132</v>
      </c>
      <c r="D10" s="98" t="s">
        <v>147</v>
      </c>
      <c r="E10" s="98" t="s">
        <v>132</v>
      </c>
      <c r="F10" s="99">
        <v>40025</v>
      </c>
      <c r="G10" s="98" t="s">
        <v>146</v>
      </c>
      <c r="H10" s="98" t="s">
        <v>145</v>
      </c>
      <c r="I10" s="97">
        <v>100</v>
      </c>
      <c r="J10" s="96" t="s">
        <v>144</v>
      </c>
      <c r="K10" s="96" t="s">
        <v>128</v>
      </c>
    </row>
    <row r="11" spans="1:11" ht="96" customHeight="1" x14ac:dyDescent="0.25">
      <c r="A11" s="100">
        <v>2</v>
      </c>
      <c r="B11" s="98" t="s">
        <v>118</v>
      </c>
      <c r="C11" s="98" t="s">
        <v>132</v>
      </c>
      <c r="D11" s="98" t="s">
        <v>117</v>
      </c>
      <c r="E11" s="98" t="s">
        <v>132</v>
      </c>
      <c r="F11" s="101" t="s">
        <v>141</v>
      </c>
      <c r="G11" s="98" t="s">
        <v>143</v>
      </c>
      <c r="H11" s="98" t="s">
        <v>139</v>
      </c>
      <c r="I11" s="97">
        <v>100</v>
      </c>
      <c r="J11" s="96" t="s">
        <v>138</v>
      </c>
      <c r="K11" s="96" t="s">
        <v>128</v>
      </c>
    </row>
    <row r="12" spans="1:11" ht="96" x14ac:dyDescent="0.25">
      <c r="A12" s="100">
        <v>3</v>
      </c>
      <c r="B12" s="98" t="s">
        <v>115</v>
      </c>
      <c r="C12" s="98" t="s">
        <v>132</v>
      </c>
      <c r="D12" s="98" t="s">
        <v>142</v>
      </c>
      <c r="E12" s="98" t="s">
        <v>132</v>
      </c>
      <c r="F12" s="101" t="s">
        <v>141</v>
      </c>
      <c r="G12" s="98" t="s">
        <v>140</v>
      </c>
      <c r="H12" s="98" t="s">
        <v>139</v>
      </c>
      <c r="I12" s="97">
        <v>100</v>
      </c>
      <c r="J12" s="96" t="s">
        <v>138</v>
      </c>
      <c r="K12" s="96" t="s">
        <v>128</v>
      </c>
    </row>
    <row r="13" spans="1:11" ht="96" x14ac:dyDescent="0.25">
      <c r="A13" s="100">
        <v>4</v>
      </c>
      <c r="B13" s="98" t="s">
        <v>112</v>
      </c>
      <c r="C13" s="98" t="s">
        <v>132</v>
      </c>
      <c r="D13" s="98" t="s">
        <v>111</v>
      </c>
      <c r="E13" s="98" t="s">
        <v>132</v>
      </c>
      <c r="F13" s="99">
        <v>40543</v>
      </c>
      <c r="G13" s="98" t="s">
        <v>137</v>
      </c>
      <c r="H13" s="98" t="s">
        <v>136</v>
      </c>
      <c r="I13" s="97">
        <v>85</v>
      </c>
      <c r="J13" s="96" t="s">
        <v>135</v>
      </c>
      <c r="K13" s="96" t="s">
        <v>134</v>
      </c>
    </row>
    <row r="14" spans="1:11" ht="108" x14ac:dyDescent="0.25">
      <c r="A14" s="100">
        <v>5</v>
      </c>
      <c r="B14" s="98" t="s">
        <v>133</v>
      </c>
      <c r="C14" s="98" t="s">
        <v>132</v>
      </c>
      <c r="D14" s="98" t="s">
        <v>108</v>
      </c>
      <c r="E14" s="98" t="s">
        <v>132</v>
      </c>
      <c r="F14" s="99">
        <v>40806</v>
      </c>
      <c r="G14" s="98" t="s">
        <v>131</v>
      </c>
      <c r="H14" s="98" t="s">
        <v>130</v>
      </c>
      <c r="I14" s="97">
        <v>100</v>
      </c>
      <c r="J14" s="96" t="s">
        <v>129</v>
      </c>
      <c r="K14" s="96" t="s">
        <v>128</v>
      </c>
    </row>
  </sheetData>
  <printOptions horizontalCentered="1"/>
  <pageMargins left="0.39370078740157483" right="0.39370078740157483" top="1.1811023622047245" bottom="0.39370078740157483" header="0.31496062992125984" footer="0.31496062992125984"/>
  <pageSetup scale="56" orientation="landscape" horizontalDpi="300" verticalDpi="300" r:id="rId1"/>
  <headerFooter>
    <oddFooter>Página &amp;P de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election activeCell="A6" sqref="A6"/>
    </sheetView>
  </sheetViews>
  <sheetFormatPr baseColWidth="10" defaultColWidth="40.5703125" defaultRowHeight="15" x14ac:dyDescent="0.25"/>
  <cols>
    <col min="1" max="1" width="40" style="1" customWidth="1"/>
    <col min="2" max="2" width="30" style="1" customWidth="1"/>
    <col min="3" max="3" width="56.85546875" style="1" customWidth="1"/>
    <col min="4" max="5" width="21.42578125" style="1" customWidth="1"/>
    <col min="6" max="16384" width="40.5703125" style="1"/>
  </cols>
  <sheetData>
    <row r="1" spans="1:5" s="94" customFormat="1" x14ac:dyDescent="0.25">
      <c r="A1" s="95" t="s">
        <v>127</v>
      </c>
    </row>
    <row r="2" spans="1:5" s="92" customFormat="1" ht="12" x14ac:dyDescent="0.2">
      <c r="A2" s="91" t="s">
        <v>59</v>
      </c>
      <c r="B2" s="93" t="s">
        <v>58</v>
      </c>
      <c r="C2" s="93"/>
    </row>
    <row r="3" spans="1:5" s="92" customFormat="1" ht="12" x14ac:dyDescent="0.2">
      <c r="A3" s="91" t="s">
        <v>57</v>
      </c>
      <c r="B3" s="93" t="s">
        <v>56</v>
      </c>
      <c r="C3" s="93"/>
    </row>
    <row r="4" spans="1:5" s="92" customFormat="1" ht="12" x14ac:dyDescent="0.2">
      <c r="A4" s="91" t="s">
        <v>55</v>
      </c>
      <c r="B4" s="93" t="s">
        <v>54</v>
      </c>
      <c r="C4" s="93"/>
    </row>
    <row r="5" spans="1:5" s="92" customFormat="1" ht="12" x14ac:dyDescent="0.2">
      <c r="A5" s="91" t="s">
        <v>53</v>
      </c>
      <c r="B5" s="93" t="s">
        <v>52</v>
      </c>
      <c r="C5" s="93"/>
    </row>
    <row r="6" spans="1:5" s="92" customFormat="1" ht="12" x14ac:dyDescent="0.2">
      <c r="A6" s="91" t="s">
        <v>51</v>
      </c>
      <c r="B6" s="93" t="s">
        <v>50</v>
      </c>
      <c r="C6" s="93"/>
    </row>
    <row r="7" spans="1:5" s="32" customFormat="1" ht="12" x14ac:dyDescent="0.2">
      <c r="A7" s="91" t="s">
        <v>49</v>
      </c>
      <c r="B7" s="90">
        <v>2011</v>
      </c>
      <c r="C7" s="89"/>
    </row>
    <row r="8" spans="1:5" s="32" customFormat="1" ht="5.25" customHeight="1" x14ac:dyDescent="0.2">
      <c r="A8" s="91"/>
      <c r="B8" s="90"/>
      <c r="C8" s="89"/>
    </row>
    <row r="9" spans="1:5" s="32" customFormat="1" ht="55.5" customHeight="1" x14ac:dyDescent="0.2">
      <c r="A9" s="88" t="s">
        <v>126</v>
      </c>
      <c r="B9" s="88" t="s">
        <v>125</v>
      </c>
      <c r="C9" s="88" t="s">
        <v>124</v>
      </c>
      <c r="D9" s="88" t="s">
        <v>123</v>
      </c>
      <c r="E9" s="88" t="s">
        <v>122</v>
      </c>
    </row>
    <row r="10" spans="1:5" s="32" customFormat="1" ht="138.75" customHeight="1" x14ac:dyDescent="0.2">
      <c r="A10" s="86" t="s">
        <v>121</v>
      </c>
      <c r="B10" s="87" t="s">
        <v>120</v>
      </c>
      <c r="C10" s="86" t="s">
        <v>119</v>
      </c>
      <c r="D10" s="85" t="s">
        <v>106</v>
      </c>
      <c r="E10" s="84" t="s">
        <v>105</v>
      </c>
    </row>
    <row r="11" spans="1:5" s="32" customFormat="1" ht="138.75" customHeight="1" x14ac:dyDescent="0.2">
      <c r="A11" s="86" t="s">
        <v>118</v>
      </c>
      <c r="B11" s="87" t="s">
        <v>117</v>
      </c>
      <c r="C11" s="86" t="s">
        <v>116</v>
      </c>
      <c r="D11" s="85" t="s">
        <v>106</v>
      </c>
      <c r="E11" s="84" t="s">
        <v>105</v>
      </c>
    </row>
    <row r="12" spans="1:5" s="32" customFormat="1" ht="138.75" customHeight="1" x14ac:dyDescent="0.2">
      <c r="A12" s="86" t="s">
        <v>115</v>
      </c>
      <c r="B12" s="87" t="s">
        <v>114</v>
      </c>
      <c r="C12" s="86" t="s">
        <v>113</v>
      </c>
      <c r="D12" s="85" t="s">
        <v>106</v>
      </c>
      <c r="E12" s="84" t="s">
        <v>105</v>
      </c>
    </row>
    <row r="13" spans="1:5" s="32" customFormat="1" ht="138.75" customHeight="1" x14ac:dyDescent="0.2">
      <c r="A13" s="86" t="s">
        <v>112</v>
      </c>
      <c r="B13" s="87" t="s">
        <v>111</v>
      </c>
      <c r="C13" s="86" t="s">
        <v>110</v>
      </c>
      <c r="D13" s="85" t="s">
        <v>106</v>
      </c>
      <c r="E13" s="84" t="s">
        <v>105</v>
      </c>
    </row>
    <row r="14" spans="1:5" s="32" customFormat="1" ht="138.75" customHeight="1" x14ac:dyDescent="0.2">
      <c r="A14" s="86" t="s">
        <v>109</v>
      </c>
      <c r="B14" s="87" t="s">
        <v>108</v>
      </c>
      <c r="C14" s="86" t="s">
        <v>107</v>
      </c>
      <c r="D14" s="85" t="s">
        <v>106</v>
      </c>
      <c r="E14" s="84" t="s">
        <v>105</v>
      </c>
    </row>
  </sheetData>
  <mergeCells count="5">
    <mergeCell ref="B2:C2"/>
    <mergeCell ref="B3:C3"/>
    <mergeCell ref="B4:C4"/>
    <mergeCell ref="B5:C5"/>
    <mergeCell ref="B6:C6"/>
  </mergeCells>
  <printOptions horizontalCentered="1"/>
  <pageMargins left="0.39370078740157483" right="0.39370078740157483" top="0.39370078740157483" bottom="0.39370078740157483" header="0.31496062992125984" footer="0.15748031496062992"/>
  <pageSetup scale="68" orientation="landscape" horizontalDpi="0" verticalDpi="0" r:id="rId1"/>
  <headerFooter>
    <oddFooter>Página &amp;P de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4" workbookViewId="0">
      <selection activeCell="B7" sqref="B7:F7"/>
    </sheetView>
  </sheetViews>
  <sheetFormatPr baseColWidth="10" defaultRowHeight="12" x14ac:dyDescent="0.2"/>
  <cols>
    <col min="1" max="1" width="23.85546875" style="11" customWidth="1"/>
    <col min="2" max="16384" width="11.42578125" style="11"/>
  </cols>
  <sheetData>
    <row r="1" spans="1:6" s="81" customFormat="1" ht="15" x14ac:dyDescent="0.25">
      <c r="A1" s="83" t="s">
        <v>104</v>
      </c>
      <c r="B1" s="83"/>
      <c r="C1" s="83"/>
      <c r="D1" s="83"/>
      <c r="E1" s="83"/>
      <c r="F1" s="83"/>
    </row>
    <row r="2" spans="1:6" s="81" customFormat="1" ht="6.75" customHeight="1" x14ac:dyDescent="0.2">
      <c r="A2" s="27"/>
      <c r="B2" s="82"/>
      <c r="C2" s="82"/>
      <c r="D2" s="82"/>
      <c r="E2" s="82"/>
      <c r="F2" s="82"/>
    </row>
    <row r="3" spans="1:6" x14ac:dyDescent="0.2">
      <c r="A3" s="27" t="s">
        <v>59</v>
      </c>
      <c r="B3" s="28" t="s">
        <v>58</v>
      </c>
      <c r="C3" s="28"/>
      <c r="D3" s="28"/>
      <c r="E3" s="28"/>
      <c r="F3" s="28"/>
    </row>
    <row r="4" spans="1:6" x14ac:dyDescent="0.2">
      <c r="A4" s="27" t="s">
        <v>57</v>
      </c>
      <c r="B4" s="28" t="s">
        <v>56</v>
      </c>
      <c r="C4" s="28"/>
      <c r="D4" s="28"/>
      <c r="E4" s="28"/>
      <c r="F4" s="28"/>
    </row>
    <row r="5" spans="1:6" x14ac:dyDescent="0.2">
      <c r="A5" s="27" t="s">
        <v>55</v>
      </c>
      <c r="B5" s="28" t="s">
        <v>54</v>
      </c>
      <c r="C5" s="28"/>
      <c r="D5" s="28"/>
      <c r="E5" s="28"/>
      <c r="F5" s="28"/>
    </row>
    <row r="6" spans="1:6" x14ac:dyDescent="0.2">
      <c r="A6" s="27" t="s">
        <v>53</v>
      </c>
      <c r="B6" s="28" t="s">
        <v>52</v>
      </c>
      <c r="C6" s="28"/>
      <c r="D6" s="28"/>
      <c r="E6" s="28"/>
      <c r="F6" s="28"/>
    </row>
    <row r="7" spans="1:6" ht="24" customHeight="1" x14ac:dyDescent="0.2">
      <c r="A7" s="62" t="s">
        <v>51</v>
      </c>
      <c r="B7" s="61" t="s">
        <v>50</v>
      </c>
      <c r="C7" s="61"/>
      <c r="D7" s="61"/>
      <c r="E7" s="61"/>
      <c r="F7" s="61"/>
    </row>
    <row r="8" spans="1:6" x14ac:dyDescent="0.2">
      <c r="A8" s="27" t="s">
        <v>49</v>
      </c>
      <c r="B8" s="60">
        <v>2011</v>
      </c>
      <c r="C8" s="28"/>
      <c r="D8" s="28"/>
      <c r="E8" s="28"/>
      <c r="F8" s="28"/>
    </row>
    <row r="9" spans="1:6" ht="6.75" customHeight="1" x14ac:dyDescent="0.2">
      <c r="A9" s="28"/>
      <c r="B9" s="28"/>
      <c r="C9" s="28"/>
      <c r="D9" s="28"/>
      <c r="E9" s="28"/>
      <c r="F9" s="28"/>
    </row>
    <row r="10" spans="1:6" ht="24" x14ac:dyDescent="0.2">
      <c r="A10" s="69" t="s">
        <v>103</v>
      </c>
      <c r="B10" s="69" t="s">
        <v>102</v>
      </c>
      <c r="C10" s="69">
        <v>2008</v>
      </c>
      <c r="D10" s="69">
        <v>2009</v>
      </c>
      <c r="E10" s="69">
        <v>2010</v>
      </c>
      <c r="F10" s="69">
        <v>2011</v>
      </c>
    </row>
    <row r="11" spans="1:6" x14ac:dyDescent="0.2">
      <c r="A11" s="45" t="s">
        <v>101</v>
      </c>
      <c r="B11" s="79" t="s">
        <v>98</v>
      </c>
      <c r="C11" s="78" t="s">
        <v>96</v>
      </c>
      <c r="D11" s="78" t="s">
        <v>96</v>
      </c>
      <c r="E11" s="78" t="s">
        <v>96</v>
      </c>
      <c r="F11" s="78" t="s">
        <v>96</v>
      </c>
    </row>
    <row r="12" spans="1:6" x14ac:dyDescent="0.2">
      <c r="A12" s="79" t="s">
        <v>100</v>
      </c>
      <c r="B12" s="79" t="s">
        <v>98</v>
      </c>
      <c r="C12" s="78" t="s">
        <v>96</v>
      </c>
      <c r="D12" s="78" t="s">
        <v>96</v>
      </c>
      <c r="E12" s="78" t="s">
        <v>96</v>
      </c>
      <c r="F12" s="78" t="s">
        <v>96</v>
      </c>
    </row>
    <row r="13" spans="1:6" x14ac:dyDescent="0.2">
      <c r="A13" s="45" t="s">
        <v>99</v>
      </c>
      <c r="B13" s="79" t="s">
        <v>98</v>
      </c>
      <c r="C13" s="80">
        <v>5664</v>
      </c>
      <c r="D13" s="80">
        <v>6415</v>
      </c>
      <c r="E13" s="80">
        <v>29073</v>
      </c>
      <c r="F13" s="80">
        <v>22320</v>
      </c>
    </row>
    <row r="14" spans="1:6" ht="24.75" customHeight="1" x14ac:dyDescent="0.2">
      <c r="A14" s="45" t="s">
        <v>97</v>
      </c>
      <c r="B14" s="79" t="s">
        <v>96</v>
      </c>
      <c r="C14" s="78" t="s">
        <v>96</v>
      </c>
      <c r="D14" s="78" t="s">
        <v>96</v>
      </c>
      <c r="E14" s="78" t="s">
        <v>96</v>
      </c>
      <c r="F14" s="78" t="s">
        <v>96</v>
      </c>
    </row>
    <row r="15" spans="1:6" x14ac:dyDescent="0.2">
      <c r="A15" s="77" t="s">
        <v>80</v>
      </c>
      <c r="B15" s="28"/>
      <c r="C15" s="28"/>
      <c r="D15" s="28"/>
      <c r="E15" s="28"/>
      <c r="F15" s="28"/>
    </row>
    <row r="22" spans="3:3" x14ac:dyDescent="0.2">
      <c r="C22" s="76"/>
    </row>
  </sheetData>
  <mergeCells count="2">
    <mergeCell ref="A1:F1"/>
    <mergeCell ref="B7:F7"/>
  </mergeCells>
  <printOptions horizontalCentered="1"/>
  <pageMargins left="0.70866141732283472" right="0.70866141732283472" top="0.74803149606299213" bottom="0.74803149606299213" header="0.31496062992125984" footer="0.31496062992125984"/>
  <pageSetup orientation="portrait" horizontalDpi="300" verticalDpi="300" r:id="rId1"/>
  <headerFooter>
    <oddFooter>Página &amp;P de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90" zoomScaleNormal="90" workbookViewId="0">
      <selection activeCell="A7" sqref="A7"/>
    </sheetView>
  </sheetViews>
  <sheetFormatPr baseColWidth="10" defaultColWidth="5" defaultRowHeight="12" x14ac:dyDescent="0.2"/>
  <cols>
    <col min="1" max="1" width="26" style="11" customWidth="1"/>
    <col min="2" max="4" width="16.85546875" style="11" customWidth="1"/>
    <col min="5" max="16384" width="5" style="11"/>
  </cols>
  <sheetData>
    <row r="1" spans="1:4" ht="15" x14ac:dyDescent="0.2">
      <c r="A1" s="75" t="s">
        <v>95</v>
      </c>
      <c r="B1" s="75"/>
      <c r="C1" s="75"/>
      <c r="D1" s="75"/>
    </row>
    <row r="2" spans="1:4" ht="6.75" customHeight="1" x14ac:dyDescent="0.2">
      <c r="A2" s="74"/>
      <c r="B2" s="74"/>
      <c r="C2" s="74"/>
      <c r="D2" s="74"/>
    </row>
    <row r="3" spans="1:4" x14ac:dyDescent="0.2">
      <c r="A3" s="27" t="s">
        <v>59</v>
      </c>
      <c r="B3" s="28" t="s">
        <v>58</v>
      </c>
      <c r="C3" s="28"/>
      <c r="D3" s="28"/>
    </row>
    <row r="4" spans="1:4" x14ac:dyDescent="0.2">
      <c r="A4" s="27" t="s">
        <v>57</v>
      </c>
      <c r="B4" s="28" t="s">
        <v>56</v>
      </c>
      <c r="C4" s="28"/>
      <c r="D4" s="28"/>
    </row>
    <row r="5" spans="1:4" x14ac:dyDescent="0.2">
      <c r="A5" s="27" t="s">
        <v>55</v>
      </c>
      <c r="B5" s="28" t="s">
        <v>54</v>
      </c>
      <c r="C5" s="28"/>
      <c r="D5" s="28"/>
    </row>
    <row r="6" spans="1:4" x14ac:dyDescent="0.2">
      <c r="A6" s="27" t="s">
        <v>53</v>
      </c>
      <c r="B6" s="28" t="s">
        <v>52</v>
      </c>
      <c r="C6" s="28"/>
      <c r="D6" s="28"/>
    </row>
    <row r="7" spans="1:4" ht="24" customHeight="1" x14ac:dyDescent="0.2">
      <c r="A7" s="62" t="s">
        <v>51</v>
      </c>
      <c r="B7" s="61" t="s">
        <v>50</v>
      </c>
      <c r="C7" s="61"/>
      <c r="D7" s="61"/>
    </row>
    <row r="8" spans="1:4" x14ac:dyDescent="0.2">
      <c r="A8" s="27" t="s">
        <v>49</v>
      </c>
      <c r="B8" s="60">
        <v>2011</v>
      </c>
      <c r="C8" s="28"/>
      <c r="D8" s="28"/>
    </row>
    <row r="9" spans="1:4" ht="6.75" customHeight="1" x14ac:dyDescent="0.2">
      <c r="A9" s="73" t="s">
        <v>94</v>
      </c>
      <c r="B9" s="72"/>
      <c r="C9" s="72"/>
      <c r="D9" s="72"/>
    </row>
    <row r="10" spans="1:4" ht="15" customHeight="1" x14ac:dyDescent="0.2">
      <c r="A10" s="71" t="s">
        <v>93</v>
      </c>
      <c r="B10" s="50" t="s">
        <v>92</v>
      </c>
      <c r="C10" s="50"/>
      <c r="D10" s="50"/>
    </row>
    <row r="11" spans="1:4" x14ac:dyDescent="0.2">
      <c r="A11" s="70"/>
      <c r="B11" s="69" t="s">
        <v>91</v>
      </c>
      <c r="C11" s="69" t="s">
        <v>90</v>
      </c>
      <c r="D11" s="69" t="s">
        <v>89</v>
      </c>
    </row>
    <row r="12" spans="1:4" x14ac:dyDescent="0.2">
      <c r="A12" s="67">
        <v>2011</v>
      </c>
      <c r="B12" s="68">
        <f>SUM(B13:B14)</f>
        <v>22320</v>
      </c>
      <c r="C12" s="68">
        <f>SUM(C13:C14)</f>
        <v>13603</v>
      </c>
      <c r="D12" s="68">
        <f>SUM(D13:D14)</f>
        <v>8717</v>
      </c>
    </row>
    <row r="13" spans="1:4" x14ac:dyDescent="0.2">
      <c r="A13" s="67" t="s">
        <v>86</v>
      </c>
      <c r="B13" s="66">
        <f>+C13+D13</f>
        <v>14094</v>
      </c>
      <c r="C13" s="66">
        <v>11068</v>
      </c>
      <c r="D13" s="66">
        <v>3026</v>
      </c>
    </row>
    <row r="14" spans="1:4" x14ac:dyDescent="0.2">
      <c r="A14" s="67" t="s">
        <v>88</v>
      </c>
      <c r="B14" s="66">
        <f>+C14+D14</f>
        <v>8226</v>
      </c>
      <c r="C14" s="66">
        <v>2535</v>
      </c>
      <c r="D14" s="66">
        <v>5691</v>
      </c>
    </row>
    <row r="15" spans="1:4" x14ac:dyDescent="0.2">
      <c r="A15" s="67">
        <v>2010</v>
      </c>
      <c r="B15" s="68">
        <f>SUM(B16:B21)</f>
        <v>29073</v>
      </c>
      <c r="C15" s="68">
        <f>SUM(C16:C21)</f>
        <v>16981</v>
      </c>
      <c r="D15" s="68">
        <f>SUM(D16:D21)</f>
        <v>12092</v>
      </c>
    </row>
    <row r="16" spans="1:4" x14ac:dyDescent="0.2">
      <c r="A16" s="67" t="s">
        <v>87</v>
      </c>
      <c r="B16" s="66">
        <f>+C16+D16</f>
        <v>3598</v>
      </c>
      <c r="C16" s="66">
        <v>1348</v>
      </c>
      <c r="D16" s="66">
        <v>2250</v>
      </c>
    </row>
    <row r="17" spans="1:4" x14ac:dyDescent="0.2">
      <c r="A17" s="67" t="s">
        <v>86</v>
      </c>
      <c r="B17" s="66">
        <f>+C17+D17</f>
        <v>9308</v>
      </c>
      <c r="C17" s="66">
        <v>7253</v>
      </c>
      <c r="D17" s="66">
        <v>2055</v>
      </c>
    </row>
    <row r="18" spans="1:4" x14ac:dyDescent="0.2">
      <c r="A18" s="67" t="s">
        <v>85</v>
      </c>
      <c r="B18" s="66">
        <f>+C18+D18</f>
        <v>240</v>
      </c>
      <c r="C18" s="66">
        <v>104</v>
      </c>
      <c r="D18" s="66">
        <v>136</v>
      </c>
    </row>
    <row r="19" spans="1:4" x14ac:dyDescent="0.2">
      <c r="A19" s="67" t="s">
        <v>84</v>
      </c>
      <c r="B19" s="66">
        <f>+C19+D19</f>
        <v>4164</v>
      </c>
      <c r="C19" s="66">
        <v>2149</v>
      </c>
      <c r="D19" s="66">
        <v>2015</v>
      </c>
    </row>
    <row r="20" spans="1:4" x14ac:dyDescent="0.2">
      <c r="A20" s="67" t="s">
        <v>83</v>
      </c>
      <c r="B20" s="66">
        <f>+C20+D20</f>
        <v>4591</v>
      </c>
      <c r="C20" s="66">
        <v>2064</v>
      </c>
      <c r="D20" s="66">
        <v>2527</v>
      </c>
    </row>
    <row r="21" spans="1:4" x14ac:dyDescent="0.2">
      <c r="A21" s="67" t="s">
        <v>82</v>
      </c>
      <c r="B21" s="66">
        <f>+C21+D21</f>
        <v>7172</v>
      </c>
      <c r="C21" s="66">
        <v>4063</v>
      </c>
      <c r="D21" s="66">
        <v>3109</v>
      </c>
    </row>
    <row r="22" spans="1:4" x14ac:dyDescent="0.2">
      <c r="A22" s="67">
        <v>2009</v>
      </c>
      <c r="B22" s="68">
        <f>+B23</f>
        <v>6415</v>
      </c>
      <c r="C22" s="68">
        <f>+C23</f>
        <v>3811</v>
      </c>
      <c r="D22" s="68">
        <f>+D23</f>
        <v>2604</v>
      </c>
    </row>
    <row r="23" spans="1:4" x14ac:dyDescent="0.2">
      <c r="A23" s="67" t="s">
        <v>81</v>
      </c>
      <c r="B23" s="66">
        <f>+C23+D23</f>
        <v>6415</v>
      </c>
      <c r="C23" s="66">
        <v>3811</v>
      </c>
      <c r="D23" s="66">
        <v>2604</v>
      </c>
    </row>
    <row r="24" spans="1:4" x14ac:dyDescent="0.2">
      <c r="A24" s="65" t="s">
        <v>80</v>
      </c>
    </row>
  </sheetData>
  <mergeCells count="5">
    <mergeCell ref="A1:D1"/>
    <mergeCell ref="A9:D9"/>
    <mergeCell ref="B10:D10"/>
    <mergeCell ref="A10:A11"/>
    <mergeCell ref="B7:D7"/>
  </mergeCells>
  <printOptions horizontalCentered="1"/>
  <pageMargins left="0.70866141732283472" right="0.70866141732283472" top="0.74803149606299213" bottom="0.74803149606299213" header="0.31496062992125984" footer="0.31496062992125984"/>
  <pageSetup orientation="portrait" horizontalDpi="300" verticalDpi="300" r:id="rId1"/>
  <headerFooter>
    <oddFooter>Página &amp;P de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workbookViewId="0">
      <selection activeCell="A19" sqref="A19"/>
    </sheetView>
  </sheetViews>
  <sheetFormatPr baseColWidth="10" defaultRowHeight="12" x14ac:dyDescent="0.2"/>
  <cols>
    <col min="1" max="1" width="29.85546875" style="32" customWidth="1"/>
    <col min="2" max="2" width="11.42578125" style="32"/>
    <col min="3" max="5" width="14.5703125" style="33" bestFit="1" customWidth="1"/>
    <col min="6" max="6" width="14.42578125" style="33" customWidth="1"/>
    <col min="7" max="7" width="11.42578125" style="32"/>
    <col min="8" max="8" width="16" style="32" customWidth="1"/>
    <col min="9" max="9" width="11.5703125" style="32" bestFit="1" customWidth="1"/>
    <col min="10" max="10" width="15.42578125" style="32" customWidth="1"/>
    <col min="11" max="11" width="13.28515625" style="32" customWidth="1"/>
    <col min="12" max="12" width="16.42578125" style="32" customWidth="1"/>
    <col min="13" max="16384" width="11.42578125" style="32"/>
  </cols>
  <sheetData>
    <row r="1" spans="1:6" ht="15" x14ac:dyDescent="0.25">
      <c r="A1" s="64" t="s">
        <v>79</v>
      </c>
      <c r="B1" s="63"/>
      <c r="C1" s="63"/>
      <c r="D1" s="63"/>
      <c r="E1" s="63"/>
      <c r="F1" s="63"/>
    </row>
    <row r="2" spans="1:6" ht="7.5" customHeight="1" x14ac:dyDescent="0.2">
      <c r="A2" s="28"/>
      <c r="B2" s="28"/>
      <c r="C2" s="59"/>
      <c r="D2" s="59"/>
      <c r="E2" s="59"/>
      <c r="F2" s="59"/>
    </row>
    <row r="3" spans="1:6" x14ac:dyDescent="0.2">
      <c r="A3" s="27" t="s">
        <v>59</v>
      </c>
      <c r="B3" s="28" t="s">
        <v>58</v>
      </c>
      <c r="C3" s="59"/>
      <c r="D3" s="59"/>
      <c r="E3" s="59"/>
      <c r="F3" s="59"/>
    </row>
    <row r="4" spans="1:6" x14ac:dyDescent="0.2">
      <c r="A4" s="27" t="s">
        <v>57</v>
      </c>
      <c r="B4" s="28" t="s">
        <v>56</v>
      </c>
      <c r="C4" s="59"/>
      <c r="D4" s="59"/>
      <c r="E4" s="59"/>
      <c r="F4" s="59"/>
    </row>
    <row r="5" spans="1:6" x14ac:dyDescent="0.2">
      <c r="A5" s="27" t="s">
        <v>55</v>
      </c>
      <c r="B5" s="28" t="s">
        <v>54</v>
      </c>
      <c r="C5" s="59"/>
      <c r="D5" s="59"/>
      <c r="E5" s="59"/>
      <c r="F5" s="59"/>
    </row>
    <row r="6" spans="1:6" x14ac:dyDescent="0.2">
      <c r="A6" s="27" t="s">
        <v>53</v>
      </c>
      <c r="B6" s="28" t="s">
        <v>52</v>
      </c>
      <c r="C6" s="59"/>
      <c r="D6" s="59"/>
      <c r="E6" s="59"/>
      <c r="F6" s="59"/>
    </row>
    <row r="7" spans="1:6" ht="24" customHeight="1" x14ac:dyDescent="0.2">
      <c r="A7" s="62" t="s">
        <v>51</v>
      </c>
      <c r="B7" s="61" t="s">
        <v>50</v>
      </c>
      <c r="C7" s="61"/>
      <c r="D7" s="61"/>
      <c r="E7" s="61"/>
      <c r="F7" s="61"/>
    </row>
    <row r="8" spans="1:6" x14ac:dyDescent="0.2">
      <c r="A8" s="27" t="s">
        <v>49</v>
      </c>
      <c r="B8" s="60">
        <v>2011</v>
      </c>
      <c r="C8" s="59"/>
      <c r="D8" s="59"/>
      <c r="E8" s="59"/>
      <c r="F8" s="59"/>
    </row>
    <row r="9" spans="1:6" ht="7.5" customHeight="1" x14ac:dyDescent="0.2">
      <c r="A9" s="28"/>
      <c r="B9" s="28"/>
      <c r="C9" s="59"/>
      <c r="D9" s="59"/>
      <c r="E9" s="59"/>
      <c r="F9" s="59"/>
    </row>
    <row r="10" spans="1:6" x14ac:dyDescent="0.2">
      <c r="A10" s="58" t="s">
        <v>78</v>
      </c>
      <c r="B10" s="58"/>
      <c r="C10" s="58"/>
      <c r="D10" s="58"/>
      <c r="E10" s="58"/>
      <c r="F10" s="58"/>
    </row>
    <row r="11" spans="1:6" s="48" customFormat="1" x14ac:dyDescent="0.2">
      <c r="A11" s="50">
        <v>2008</v>
      </c>
      <c r="B11" s="50"/>
      <c r="C11" s="49" t="s">
        <v>63</v>
      </c>
      <c r="D11" s="49" t="s">
        <v>62</v>
      </c>
      <c r="E11" s="49" t="s">
        <v>74</v>
      </c>
      <c r="F11" s="49" t="s">
        <v>73</v>
      </c>
    </row>
    <row r="12" spans="1:6" x14ac:dyDescent="0.2">
      <c r="A12" s="47" t="s">
        <v>72</v>
      </c>
      <c r="B12" s="47"/>
      <c r="C12" s="44"/>
      <c r="D12" s="44"/>
      <c r="E12" s="44"/>
      <c r="F12" s="44"/>
    </row>
    <row r="13" spans="1:6" x14ac:dyDescent="0.2">
      <c r="A13" s="45" t="s">
        <v>71</v>
      </c>
      <c r="B13" s="46">
        <v>1000</v>
      </c>
      <c r="C13" s="44"/>
      <c r="D13" s="44"/>
      <c r="E13" s="44"/>
      <c r="F13" s="44">
        <f>D13-E13</f>
        <v>0</v>
      </c>
    </row>
    <row r="14" spans="1:6" x14ac:dyDescent="0.2">
      <c r="A14" s="45" t="s">
        <v>70</v>
      </c>
      <c r="B14" s="46">
        <v>2000</v>
      </c>
      <c r="C14" s="44"/>
      <c r="D14" s="44"/>
      <c r="E14" s="44"/>
      <c r="F14" s="44">
        <f>D14-E14</f>
        <v>0</v>
      </c>
    </row>
    <row r="15" spans="1:6" x14ac:dyDescent="0.2">
      <c r="A15" s="45" t="s">
        <v>69</v>
      </c>
      <c r="B15" s="46">
        <v>3000</v>
      </c>
      <c r="C15" s="44"/>
      <c r="D15" s="44"/>
      <c r="E15" s="44"/>
      <c r="F15" s="44">
        <f>D15-E15</f>
        <v>0</v>
      </c>
    </row>
    <row r="16" spans="1:6" ht="24" x14ac:dyDescent="0.2">
      <c r="A16" s="45" t="s">
        <v>68</v>
      </c>
      <c r="B16" s="46">
        <v>4000</v>
      </c>
      <c r="C16" s="57">
        <v>0</v>
      </c>
      <c r="D16" s="44">
        <v>20084293</v>
      </c>
      <c r="E16" s="44">
        <v>19820715</v>
      </c>
      <c r="F16" s="44">
        <f>D16-E16</f>
        <v>263578</v>
      </c>
    </row>
    <row r="17" spans="1:6" ht="24" x14ac:dyDescent="0.2">
      <c r="A17" s="45" t="s">
        <v>67</v>
      </c>
      <c r="B17" s="46">
        <v>5000</v>
      </c>
      <c r="C17" s="57"/>
      <c r="D17" s="44"/>
      <c r="E17" s="44"/>
      <c r="F17" s="44">
        <f>D17-E17</f>
        <v>0</v>
      </c>
    </row>
    <row r="18" spans="1:6" ht="24" x14ac:dyDescent="0.2">
      <c r="A18" s="45" t="s">
        <v>66</v>
      </c>
      <c r="B18" s="46">
        <v>7000</v>
      </c>
      <c r="C18" s="57"/>
      <c r="D18" s="44"/>
      <c r="E18" s="44"/>
      <c r="F18" s="44">
        <f>D18-E18</f>
        <v>0</v>
      </c>
    </row>
    <row r="19" spans="1:6" x14ac:dyDescent="0.2">
      <c r="A19" s="45"/>
      <c r="B19" s="45" t="s">
        <v>65</v>
      </c>
      <c r="C19" s="57">
        <f>SUM(C13:C18)</f>
        <v>0</v>
      </c>
      <c r="D19" s="44">
        <f>SUM(D13:D18)</f>
        <v>20084293</v>
      </c>
      <c r="E19" s="44">
        <f>SUM(E13:E18)</f>
        <v>19820715</v>
      </c>
      <c r="F19" s="44">
        <f>SUM(F13:F18)</f>
        <v>263578</v>
      </c>
    </row>
    <row r="20" spans="1:6" x14ac:dyDescent="0.2">
      <c r="A20" s="28"/>
      <c r="B20" s="43"/>
      <c r="C20" s="42"/>
      <c r="D20" s="42"/>
      <c r="E20" s="42"/>
      <c r="F20" s="42"/>
    </row>
    <row r="21" spans="1:6" x14ac:dyDescent="0.2">
      <c r="A21" s="56" t="s">
        <v>77</v>
      </c>
      <c r="B21" s="56"/>
      <c r="C21" s="56"/>
      <c r="D21" s="56"/>
      <c r="E21" s="56"/>
      <c r="F21" s="56"/>
    </row>
    <row r="22" spans="1:6" s="48" customFormat="1" x14ac:dyDescent="0.2">
      <c r="A22" s="55">
        <v>2009</v>
      </c>
      <c r="B22" s="54"/>
      <c r="C22" s="49" t="s">
        <v>63</v>
      </c>
      <c r="D22" s="49" t="s">
        <v>62</v>
      </c>
      <c r="E22" s="49" t="s">
        <v>74</v>
      </c>
      <c r="F22" s="49" t="s">
        <v>73</v>
      </c>
    </row>
    <row r="23" spans="1:6" x14ac:dyDescent="0.2">
      <c r="A23" s="53" t="s">
        <v>72</v>
      </c>
      <c r="B23" s="52"/>
      <c r="C23" s="44"/>
      <c r="D23" s="44"/>
      <c r="E23" s="44"/>
      <c r="F23" s="44"/>
    </row>
    <row r="24" spans="1:6" x14ac:dyDescent="0.2">
      <c r="A24" s="45" t="s">
        <v>71</v>
      </c>
      <c r="B24" s="46">
        <v>1000</v>
      </c>
      <c r="C24" s="44"/>
      <c r="D24" s="44"/>
      <c r="E24" s="44"/>
      <c r="F24" s="44">
        <f>D24-E24</f>
        <v>0</v>
      </c>
    </row>
    <row r="25" spans="1:6" x14ac:dyDescent="0.2">
      <c r="A25" s="45" t="s">
        <v>70</v>
      </c>
      <c r="B25" s="46">
        <v>2000</v>
      </c>
      <c r="C25" s="44"/>
      <c r="D25" s="44"/>
      <c r="E25" s="44"/>
      <c r="F25" s="44">
        <f>D25-E25</f>
        <v>0</v>
      </c>
    </row>
    <row r="26" spans="1:6" x14ac:dyDescent="0.2">
      <c r="A26" s="45" t="s">
        <v>69</v>
      </c>
      <c r="B26" s="46">
        <v>3000</v>
      </c>
      <c r="C26" s="44">
        <v>270050</v>
      </c>
      <c r="D26" s="44">
        <v>312750</v>
      </c>
      <c r="E26" s="44">
        <v>312750</v>
      </c>
      <c r="F26" s="44">
        <f>D26-E26</f>
        <v>0</v>
      </c>
    </row>
    <row r="27" spans="1:6" ht="24" x14ac:dyDescent="0.2">
      <c r="A27" s="45" t="s">
        <v>68</v>
      </c>
      <c r="B27" s="46">
        <v>4000</v>
      </c>
      <c r="C27" s="44">
        <v>30115910</v>
      </c>
      <c r="D27" s="44">
        <v>28975933</v>
      </c>
      <c r="E27" s="44">
        <v>28975933</v>
      </c>
      <c r="F27" s="44">
        <f>D27-E27</f>
        <v>0</v>
      </c>
    </row>
    <row r="28" spans="1:6" ht="24" x14ac:dyDescent="0.2">
      <c r="A28" s="45" t="s">
        <v>67</v>
      </c>
      <c r="B28" s="46">
        <v>5000</v>
      </c>
      <c r="C28" s="44"/>
      <c r="D28" s="44"/>
      <c r="E28" s="44"/>
      <c r="F28" s="44">
        <f>D28-E28</f>
        <v>0</v>
      </c>
    </row>
    <row r="29" spans="1:6" ht="24" x14ac:dyDescent="0.2">
      <c r="A29" s="45" t="s">
        <v>66</v>
      </c>
      <c r="B29" s="46">
        <v>7000</v>
      </c>
      <c r="C29" s="44">
        <v>5000000</v>
      </c>
      <c r="D29" s="44">
        <v>5000000</v>
      </c>
      <c r="E29" s="44">
        <v>5000000</v>
      </c>
      <c r="F29" s="44">
        <f>D29-E29</f>
        <v>0</v>
      </c>
    </row>
    <row r="30" spans="1:6" x14ac:dyDescent="0.2">
      <c r="A30" s="45"/>
      <c r="B30" s="45" t="s">
        <v>65</v>
      </c>
      <c r="C30" s="44">
        <f>SUM(C24:C29)</f>
        <v>35385960</v>
      </c>
      <c r="D30" s="44">
        <f>SUM(D24:D29)</f>
        <v>34288683</v>
      </c>
      <c r="E30" s="44">
        <f>SUM(E24:E29)</f>
        <v>34288683</v>
      </c>
      <c r="F30" s="44">
        <f>SUM(F24:F29)</f>
        <v>0</v>
      </c>
    </row>
    <row r="31" spans="1:6" x14ac:dyDescent="0.2">
      <c r="A31" s="28"/>
      <c r="B31" s="43"/>
      <c r="C31" s="42"/>
      <c r="D31" s="42"/>
      <c r="E31" s="42"/>
      <c r="F31" s="42"/>
    </row>
    <row r="32" spans="1:6" ht="15" customHeight="1" x14ac:dyDescent="0.2">
      <c r="A32" s="51" t="s">
        <v>76</v>
      </c>
      <c r="B32" s="51"/>
      <c r="C32" s="51"/>
      <c r="D32" s="51"/>
      <c r="E32" s="51"/>
      <c r="F32" s="51"/>
    </row>
    <row r="33" spans="1:6" s="48" customFormat="1" x14ac:dyDescent="0.2">
      <c r="A33" s="50">
        <v>2010</v>
      </c>
      <c r="B33" s="50"/>
      <c r="C33" s="49" t="s">
        <v>63</v>
      </c>
      <c r="D33" s="49" t="s">
        <v>62</v>
      </c>
      <c r="E33" s="49" t="s">
        <v>74</v>
      </c>
      <c r="F33" s="49" t="s">
        <v>73</v>
      </c>
    </row>
    <row r="34" spans="1:6" x14ac:dyDescent="0.2">
      <c r="A34" s="47" t="s">
        <v>72</v>
      </c>
      <c r="B34" s="47"/>
      <c r="C34" s="44"/>
      <c r="D34" s="44"/>
      <c r="E34" s="44"/>
      <c r="F34" s="44"/>
    </row>
    <row r="35" spans="1:6" x14ac:dyDescent="0.2">
      <c r="A35" s="45" t="s">
        <v>71</v>
      </c>
      <c r="B35" s="46">
        <v>1000</v>
      </c>
      <c r="C35" s="44">
        <v>0</v>
      </c>
      <c r="D35" s="44">
        <v>0</v>
      </c>
      <c r="E35" s="44">
        <v>0</v>
      </c>
      <c r="F35" s="44">
        <f>D35-E35</f>
        <v>0</v>
      </c>
    </row>
    <row r="36" spans="1:6" x14ac:dyDescent="0.2">
      <c r="A36" s="45" t="s">
        <v>70</v>
      </c>
      <c r="B36" s="46">
        <v>2000</v>
      </c>
      <c r="C36" s="44">
        <v>0</v>
      </c>
      <c r="D36" s="44">
        <v>0</v>
      </c>
      <c r="E36" s="44">
        <v>0</v>
      </c>
      <c r="F36" s="44">
        <f>D36-E36</f>
        <v>0</v>
      </c>
    </row>
    <row r="37" spans="1:6" x14ac:dyDescent="0.2">
      <c r="A37" s="45" t="s">
        <v>69</v>
      </c>
      <c r="B37" s="46">
        <v>3000</v>
      </c>
      <c r="C37" s="44">
        <v>0</v>
      </c>
      <c r="D37" s="44">
        <v>0</v>
      </c>
      <c r="E37" s="44">
        <v>0</v>
      </c>
      <c r="F37" s="44">
        <f>D37-E37</f>
        <v>0</v>
      </c>
    </row>
    <row r="38" spans="1:6" ht="24" x14ac:dyDescent="0.2">
      <c r="A38" s="45" t="s">
        <v>68</v>
      </c>
      <c r="B38" s="46">
        <v>4000</v>
      </c>
      <c r="C38" s="44">
        <v>30115910</v>
      </c>
      <c r="D38" s="44">
        <v>62801258.150000006</v>
      </c>
      <c r="E38" s="44">
        <v>62801258.150000006</v>
      </c>
      <c r="F38" s="44">
        <f>D38-E38</f>
        <v>0</v>
      </c>
    </row>
    <row r="39" spans="1:6" ht="24" x14ac:dyDescent="0.2">
      <c r="A39" s="45" t="s">
        <v>67</v>
      </c>
      <c r="B39" s="46">
        <v>5000</v>
      </c>
      <c r="C39" s="44">
        <v>0</v>
      </c>
      <c r="D39" s="44">
        <v>0</v>
      </c>
      <c r="E39" s="44">
        <v>0</v>
      </c>
      <c r="F39" s="44">
        <f>D39-E39</f>
        <v>0</v>
      </c>
    </row>
    <row r="40" spans="1:6" ht="24" x14ac:dyDescent="0.2">
      <c r="A40" s="45" t="s">
        <v>66</v>
      </c>
      <c r="B40" s="46">
        <v>7000</v>
      </c>
      <c r="C40" s="44">
        <v>0</v>
      </c>
      <c r="D40" s="44">
        <v>0</v>
      </c>
      <c r="E40" s="44">
        <v>0</v>
      </c>
      <c r="F40" s="44">
        <f>D40-E40</f>
        <v>0</v>
      </c>
    </row>
    <row r="41" spans="1:6" x14ac:dyDescent="0.2">
      <c r="A41" s="45"/>
      <c r="B41" s="45" t="s">
        <v>65</v>
      </c>
      <c r="C41" s="44">
        <f>SUM(C35:C40)</f>
        <v>30115910</v>
      </c>
      <c r="D41" s="44">
        <f>SUM(D35:D40)</f>
        <v>62801258.150000006</v>
      </c>
      <c r="E41" s="44">
        <f>SUM(E35:E40)</f>
        <v>62801258.150000006</v>
      </c>
      <c r="F41" s="44">
        <f>SUM(F35:F40)</f>
        <v>0</v>
      </c>
    </row>
    <row r="42" spans="1:6" x14ac:dyDescent="0.2">
      <c r="A42" s="28"/>
      <c r="B42" s="43"/>
      <c r="C42" s="42"/>
      <c r="D42" s="42"/>
      <c r="E42" s="42"/>
      <c r="F42" s="42"/>
    </row>
    <row r="43" spans="1:6" ht="15" customHeight="1" x14ac:dyDescent="0.2">
      <c r="A43" s="51" t="s">
        <v>75</v>
      </c>
      <c r="B43" s="51"/>
      <c r="C43" s="51"/>
      <c r="D43" s="51"/>
      <c r="E43" s="51"/>
      <c r="F43" s="51"/>
    </row>
    <row r="44" spans="1:6" s="48" customFormat="1" x14ac:dyDescent="0.2">
      <c r="A44" s="50">
        <v>2011</v>
      </c>
      <c r="B44" s="50"/>
      <c r="C44" s="49" t="s">
        <v>63</v>
      </c>
      <c r="D44" s="49" t="s">
        <v>62</v>
      </c>
      <c r="E44" s="49" t="s">
        <v>74</v>
      </c>
      <c r="F44" s="49" t="s">
        <v>73</v>
      </c>
    </row>
    <row r="45" spans="1:6" x14ac:dyDescent="0.2">
      <c r="A45" s="47" t="s">
        <v>72</v>
      </c>
      <c r="B45" s="47"/>
      <c r="C45" s="44"/>
      <c r="D45" s="44"/>
      <c r="E45" s="44"/>
      <c r="F45" s="44"/>
    </row>
    <row r="46" spans="1:6" x14ac:dyDescent="0.2">
      <c r="A46" s="45" t="s">
        <v>71</v>
      </c>
      <c r="B46" s="46">
        <v>1000</v>
      </c>
      <c r="C46" s="44"/>
      <c r="D46" s="44"/>
      <c r="E46" s="44"/>
      <c r="F46" s="44">
        <f>D46-E46</f>
        <v>0</v>
      </c>
    </row>
    <row r="47" spans="1:6" x14ac:dyDescent="0.2">
      <c r="A47" s="45" t="s">
        <v>70</v>
      </c>
      <c r="B47" s="46">
        <v>2000</v>
      </c>
      <c r="C47" s="44"/>
      <c r="D47" s="44"/>
      <c r="E47" s="44"/>
      <c r="F47" s="44">
        <f>D47-E47</f>
        <v>0</v>
      </c>
    </row>
    <row r="48" spans="1:6" x14ac:dyDescent="0.2">
      <c r="A48" s="45" t="s">
        <v>69</v>
      </c>
      <c r="B48" s="46">
        <v>3000</v>
      </c>
      <c r="C48" s="44"/>
      <c r="D48" s="44">
        <v>0</v>
      </c>
      <c r="E48" s="44">
        <v>0</v>
      </c>
      <c r="F48" s="44">
        <f>D48-E48</f>
        <v>0</v>
      </c>
    </row>
    <row r="49" spans="1:13" ht="24" x14ac:dyDescent="0.2">
      <c r="A49" s="45" t="s">
        <v>68</v>
      </c>
      <c r="B49" s="46">
        <v>4000</v>
      </c>
      <c r="C49" s="44">
        <v>29513592</v>
      </c>
      <c r="D49" s="44">
        <v>49991168</v>
      </c>
      <c r="E49" s="44">
        <v>49991168</v>
      </c>
      <c r="F49" s="44">
        <f>D49-E49</f>
        <v>0</v>
      </c>
    </row>
    <row r="50" spans="1:13" ht="24" x14ac:dyDescent="0.2">
      <c r="A50" s="45" t="s">
        <v>67</v>
      </c>
      <c r="B50" s="46">
        <v>5000</v>
      </c>
      <c r="C50" s="44"/>
      <c r="D50" s="44"/>
      <c r="E50" s="44"/>
      <c r="F50" s="44">
        <f>D50-E50</f>
        <v>0</v>
      </c>
    </row>
    <row r="51" spans="1:13" ht="24" x14ac:dyDescent="0.2">
      <c r="A51" s="45" t="s">
        <v>66</v>
      </c>
      <c r="B51" s="46">
        <v>7000</v>
      </c>
      <c r="C51" s="44"/>
      <c r="D51" s="44"/>
      <c r="E51" s="44"/>
      <c r="F51" s="44">
        <f>D51-E51</f>
        <v>0</v>
      </c>
    </row>
    <row r="52" spans="1:13" x14ac:dyDescent="0.2">
      <c r="A52" s="45"/>
      <c r="B52" s="45" t="s">
        <v>65</v>
      </c>
      <c r="C52" s="44">
        <f>SUM(C46:C51)</f>
        <v>29513592</v>
      </c>
      <c r="D52" s="44">
        <f>SUM(D46:D51)</f>
        <v>49991168</v>
      </c>
      <c r="E52" s="44">
        <f>SUM(E46:E51)</f>
        <v>49991168</v>
      </c>
      <c r="F52" s="44">
        <f>SUM(F46:F51)</f>
        <v>0</v>
      </c>
    </row>
    <row r="53" spans="1:13" x14ac:dyDescent="0.2">
      <c r="B53" s="43"/>
      <c r="C53" s="42"/>
      <c r="D53" s="42"/>
      <c r="E53" s="42"/>
      <c r="F53" s="42"/>
    </row>
    <row r="55" spans="1:13" ht="22.5" customHeight="1" x14ac:dyDescent="0.2"/>
    <row r="56" spans="1:13" x14ac:dyDescent="0.2">
      <c r="L56" s="41"/>
    </row>
    <row r="57" spans="1:13" x14ac:dyDescent="0.2">
      <c r="L57" s="40"/>
    </row>
    <row r="58" spans="1:13" x14ac:dyDescent="0.2">
      <c r="L58" s="40"/>
    </row>
    <row r="59" spans="1:13" x14ac:dyDescent="0.2">
      <c r="L59" s="39"/>
      <c r="M59" s="38"/>
    </row>
    <row r="60" spans="1:13" x14ac:dyDescent="0.2">
      <c r="J60" s="37"/>
    </row>
    <row r="61" spans="1:13" x14ac:dyDescent="0.2">
      <c r="J61" s="37"/>
    </row>
    <row r="62" spans="1:13" x14ac:dyDescent="0.2">
      <c r="J62" s="37"/>
    </row>
    <row r="63" spans="1:13" x14ac:dyDescent="0.2">
      <c r="J63" s="37"/>
    </row>
    <row r="70" spans="2:5" x14ac:dyDescent="0.2">
      <c r="B70" s="36" t="s">
        <v>64</v>
      </c>
      <c r="C70" s="36" t="s">
        <v>63</v>
      </c>
      <c r="D70" s="36" t="s">
        <v>62</v>
      </c>
      <c r="E70" s="36" t="s">
        <v>61</v>
      </c>
    </row>
    <row r="71" spans="2:5" x14ac:dyDescent="0.2">
      <c r="B71" s="35">
        <v>2008</v>
      </c>
      <c r="C71" s="34">
        <v>0</v>
      </c>
      <c r="D71" s="34">
        <f>+D19</f>
        <v>20084293</v>
      </c>
      <c r="E71" s="34">
        <f>+E19</f>
        <v>19820715</v>
      </c>
    </row>
    <row r="72" spans="2:5" x14ac:dyDescent="0.2">
      <c r="B72" s="35">
        <v>2009</v>
      </c>
      <c r="C72" s="34">
        <f>+C30</f>
        <v>35385960</v>
      </c>
      <c r="D72" s="34">
        <f>+D30</f>
        <v>34288683</v>
      </c>
      <c r="E72" s="34">
        <f>+E30</f>
        <v>34288683</v>
      </c>
    </row>
    <row r="73" spans="2:5" x14ac:dyDescent="0.2">
      <c r="B73" s="35">
        <v>2010</v>
      </c>
      <c r="C73" s="34">
        <f>+C41</f>
        <v>30115910</v>
      </c>
      <c r="D73" s="34">
        <f>+D41</f>
        <v>62801258.150000006</v>
      </c>
      <c r="E73" s="34">
        <f>+E41</f>
        <v>62801258.150000006</v>
      </c>
    </row>
    <row r="74" spans="2:5" x14ac:dyDescent="0.2">
      <c r="B74" s="35">
        <v>2011</v>
      </c>
      <c r="C74" s="34">
        <f>+C52</f>
        <v>29513592</v>
      </c>
      <c r="D74" s="34">
        <f>+D52</f>
        <v>49991168</v>
      </c>
      <c r="E74" s="34">
        <f>+E52</f>
        <v>49991168</v>
      </c>
    </row>
  </sheetData>
  <mergeCells count="13">
    <mergeCell ref="B7:F7"/>
    <mergeCell ref="A11:B11"/>
    <mergeCell ref="A23:B23"/>
    <mergeCell ref="A22:B22"/>
    <mergeCell ref="A10:F10"/>
    <mergeCell ref="A12:B12"/>
    <mergeCell ref="A45:B45"/>
    <mergeCell ref="A21:F21"/>
    <mergeCell ref="A32:F32"/>
    <mergeCell ref="A43:F43"/>
    <mergeCell ref="A34:B34"/>
    <mergeCell ref="A33:B33"/>
    <mergeCell ref="A44:B44"/>
  </mergeCells>
  <printOptions horizontalCentered="1"/>
  <pageMargins left="0.39370078740157483" right="0.39370078740157483" top="0.39370078740157483" bottom="0.39370078740157483" header="0.31496062992125984" footer="0.19685039370078741"/>
  <pageSetup scale="72" orientation="portrait" horizontalDpi="0" verticalDpi="0" r:id="rId1"/>
  <headerFooter>
    <oddFooter>Página &amp;P de &amp;F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A13" sqref="A13:A17"/>
    </sheetView>
  </sheetViews>
  <sheetFormatPr baseColWidth="10" defaultRowHeight="12" x14ac:dyDescent="0.2"/>
  <cols>
    <col min="1" max="1" width="19" style="11" customWidth="1"/>
    <col min="2" max="2" width="26.7109375" style="11" customWidth="1"/>
    <col min="3" max="6" width="13.5703125" style="11" customWidth="1"/>
    <col min="7" max="7" width="30.140625" style="11" customWidth="1"/>
    <col min="8" max="16384" width="11.42578125" style="11"/>
  </cols>
  <sheetData>
    <row r="1" spans="1:7" ht="15" x14ac:dyDescent="0.25">
      <c r="A1" s="31" t="s">
        <v>60</v>
      </c>
      <c r="B1" s="30"/>
      <c r="C1" s="30"/>
      <c r="D1" s="30"/>
      <c r="E1" s="30"/>
      <c r="F1" s="30"/>
      <c r="G1" s="30"/>
    </row>
    <row r="2" spans="1:7" ht="5.25" customHeight="1" x14ac:dyDescent="0.2">
      <c r="A2" s="29"/>
      <c r="B2" s="29"/>
      <c r="C2" s="29"/>
      <c r="D2" s="29"/>
      <c r="E2" s="29"/>
      <c r="F2" s="29"/>
      <c r="G2" s="29"/>
    </row>
    <row r="3" spans="1:7" x14ac:dyDescent="0.2">
      <c r="A3" s="27" t="s">
        <v>59</v>
      </c>
      <c r="B3" s="11" t="s">
        <v>58</v>
      </c>
    </row>
    <row r="4" spans="1:7" x14ac:dyDescent="0.2">
      <c r="A4" s="27" t="s">
        <v>57</v>
      </c>
      <c r="B4" s="11" t="s">
        <v>56</v>
      </c>
    </row>
    <row r="5" spans="1:7" x14ac:dyDescent="0.2">
      <c r="A5" s="27" t="s">
        <v>55</v>
      </c>
      <c r="B5" s="28" t="s">
        <v>54</v>
      </c>
    </row>
    <row r="6" spans="1:7" x14ac:dyDescent="0.2">
      <c r="A6" s="27" t="s">
        <v>53</v>
      </c>
      <c r="B6" s="11" t="s">
        <v>52</v>
      </c>
    </row>
    <row r="7" spans="1:7" x14ac:dyDescent="0.2">
      <c r="A7" s="27" t="s">
        <v>51</v>
      </c>
      <c r="B7" s="11" t="s">
        <v>50</v>
      </c>
    </row>
    <row r="8" spans="1:7" x14ac:dyDescent="0.2">
      <c r="A8" s="27" t="s">
        <v>49</v>
      </c>
      <c r="B8" s="26">
        <v>2011</v>
      </c>
    </row>
    <row r="9" spans="1:7" ht="5.25" customHeight="1" x14ac:dyDescent="0.2">
      <c r="A9" s="25"/>
      <c r="B9" s="25"/>
      <c r="C9" s="25"/>
      <c r="D9" s="25"/>
      <c r="E9" s="25"/>
      <c r="F9" s="25"/>
      <c r="G9" s="25"/>
    </row>
    <row r="10" spans="1:7" ht="37.5" customHeight="1" x14ac:dyDescent="0.2">
      <c r="A10" s="24" t="s">
        <v>48</v>
      </c>
      <c r="B10" s="24" t="s">
        <v>47</v>
      </c>
      <c r="C10" s="24" t="s">
        <v>46</v>
      </c>
      <c r="D10" s="24" t="s">
        <v>45</v>
      </c>
      <c r="E10" s="24" t="s">
        <v>44</v>
      </c>
      <c r="F10" s="24" t="s">
        <v>43</v>
      </c>
      <c r="G10" s="24" t="s">
        <v>42</v>
      </c>
    </row>
    <row r="11" spans="1:7" ht="66" customHeight="1" x14ac:dyDescent="0.2">
      <c r="A11" s="16" t="s">
        <v>41</v>
      </c>
      <c r="B11" s="13" t="s">
        <v>40</v>
      </c>
      <c r="C11" s="16" t="s">
        <v>21</v>
      </c>
      <c r="D11" s="23">
        <v>70</v>
      </c>
      <c r="E11" s="23">
        <v>100</v>
      </c>
      <c r="F11" s="22">
        <f>IF(ISERR(E11/D11*100),"N/A",E11/D11*100)</f>
        <v>142.85714285714286</v>
      </c>
      <c r="G11" s="13" t="s">
        <v>39</v>
      </c>
    </row>
    <row r="12" spans="1:7" ht="66" customHeight="1" x14ac:dyDescent="0.2">
      <c r="A12" s="16" t="s">
        <v>38</v>
      </c>
      <c r="B12" s="13" t="s">
        <v>37</v>
      </c>
      <c r="C12" s="18" t="s">
        <v>21</v>
      </c>
      <c r="D12" s="17">
        <v>70</v>
      </c>
      <c r="E12" s="17">
        <v>100</v>
      </c>
      <c r="F12" s="17">
        <f>IF(ISERR(E12/D12*100),"N/A",E12/D12*100)</f>
        <v>142.85714285714286</v>
      </c>
      <c r="G12" s="13" t="s">
        <v>36</v>
      </c>
    </row>
    <row r="13" spans="1:7" ht="66" customHeight="1" x14ac:dyDescent="0.2">
      <c r="A13" s="21" t="s">
        <v>35</v>
      </c>
      <c r="B13" s="13" t="s">
        <v>34</v>
      </c>
      <c r="C13" s="18" t="s">
        <v>21</v>
      </c>
      <c r="D13" s="17">
        <v>90</v>
      </c>
      <c r="E13" s="17">
        <v>100</v>
      </c>
      <c r="F13" s="17">
        <f>IF(ISERR(E13/D13*100),"N/A",E13/D13*100)</f>
        <v>111.11111111111111</v>
      </c>
      <c r="G13" s="13" t="s">
        <v>33</v>
      </c>
    </row>
    <row r="14" spans="1:7" ht="66" customHeight="1" x14ac:dyDescent="0.2">
      <c r="A14" s="20"/>
      <c r="B14" s="13" t="s">
        <v>32</v>
      </c>
      <c r="C14" s="18" t="s">
        <v>21</v>
      </c>
      <c r="D14" s="17">
        <v>60</v>
      </c>
      <c r="E14" s="17">
        <v>100</v>
      </c>
      <c r="F14" s="17">
        <f>IF(ISERR(E14/D14*100),"N/A",E14/D14*100)</f>
        <v>166.66666666666669</v>
      </c>
      <c r="G14" s="13" t="s">
        <v>31</v>
      </c>
    </row>
    <row r="15" spans="1:7" ht="66" customHeight="1" x14ac:dyDescent="0.2">
      <c r="A15" s="20"/>
      <c r="B15" s="13" t="s">
        <v>30</v>
      </c>
      <c r="C15" s="18" t="s">
        <v>21</v>
      </c>
      <c r="D15" s="17">
        <v>90</v>
      </c>
      <c r="E15" s="17" t="s">
        <v>25</v>
      </c>
      <c r="F15" s="17" t="str">
        <f>IF(ISERR(E15/D15*100),"N/A",E15/D15*100)</f>
        <v>N/A</v>
      </c>
      <c r="G15" s="13" t="s">
        <v>29</v>
      </c>
    </row>
    <row r="16" spans="1:7" ht="66" customHeight="1" x14ac:dyDescent="0.2">
      <c r="A16" s="20"/>
      <c r="B16" s="13" t="s">
        <v>28</v>
      </c>
      <c r="C16" s="18" t="s">
        <v>21</v>
      </c>
      <c r="D16" s="17">
        <v>80</v>
      </c>
      <c r="E16" s="17">
        <v>100</v>
      </c>
      <c r="F16" s="17">
        <f>IF(ISERR(E16/D16*100),"N/A",E16/D16*100)</f>
        <v>125</v>
      </c>
      <c r="G16" s="13" t="s">
        <v>27</v>
      </c>
    </row>
    <row r="17" spans="1:7" ht="66" customHeight="1" x14ac:dyDescent="0.2">
      <c r="A17" s="19"/>
      <c r="B17" s="13" t="s">
        <v>26</v>
      </c>
      <c r="C17" s="18" t="s">
        <v>21</v>
      </c>
      <c r="D17" s="17">
        <v>70</v>
      </c>
      <c r="E17" s="17" t="s">
        <v>25</v>
      </c>
      <c r="F17" s="17" t="str">
        <f>IF(ISERR(E17/D17*100),"N/A",E17/D17*100)</f>
        <v>N/A</v>
      </c>
      <c r="G17" s="13" t="s">
        <v>24</v>
      </c>
    </row>
    <row r="18" spans="1:7" ht="66" customHeight="1" x14ac:dyDescent="0.2">
      <c r="A18" s="16" t="s">
        <v>23</v>
      </c>
      <c r="B18" s="13" t="s">
        <v>22</v>
      </c>
      <c r="C18" s="15" t="s">
        <v>21</v>
      </c>
      <c r="D18" s="14">
        <v>90</v>
      </c>
      <c r="E18" s="14">
        <v>200</v>
      </c>
      <c r="F18" s="14">
        <f>IF(ISERR(E18/D18*100),"N/A",E18/D18*100)</f>
        <v>222.22222222222223</v>
      </c>
      <c r="G18" s="13" t="s">
        <v>20</v>
      </c>
    </row>
    <row r="19" spans="1:7" x14ac:dyDescent="0.2">
      <c r="A19" s="12" t="s">
        <v>19</v>
      </c>
      <c r="B19" s="12"/>
      <c r="C19" s="12"/>
      <c r="D19" s="12"/>
      <c r="E19" s="12"/>
      <c r="F19" s="12"/>
      <c r="G19" s="12"/>
    </row>
  </sheetData>
  <mergeCells count="2">
    <mergeCell ref="A19:G19"/>
    <mergeCell ref="A13:A17"/>
  </mergeCells>
  <printOptions horizontalCentered="1"/>
  <pageMargins left="0.39370078740157483" right="0.39370078740157483" top="0.78740157480314965" bottom="0.39370078740157483" header="0.31496062992125984" footer="0.19685039370078741"/>
  <pageSetup scale="76" orientation="portrait" horizontalDpi="300" verticalDpi="300" r:id="rId1"/>
  <headerFooter>
    <oddFooter>Página &amp;P de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A14" sqref="A14"/>
    </sheetView>
  </sheetViews>
  <sheetFormatPr baseColWidth="10" defaultRowHeight="15" x14ac:dyDescent="0.25"/>
  <cols>
    <col min="1" max="1" width="48.28515625" style="1" customWidth="1"/>
    <col min="2" max="2" width="51.42578125" style="1" customWidth="1"/>
    <col min="3" max="16384" width="11.42578125" style="1"/>
  </cols>
  <sheetData>
    <row r="1" spans="1:7" ht="15.75" x14ac:dyDescent="0.25">
      <c r="A1" s="2" t="s">
        <v>18</v>
      </c>
      <c r="B1" s="2"/>
      <c r="C1" s="2"/>
    </row>
    <row r="3" spans="1:7" x14ac:dyDescent="0.25">
      <c r="A3" s="3"/>
      <c r="B3" s="3"/>
      <c r="C3" s="3"/>
      <c r="D3" s="3"/>
      <c r="E3" s="3"/>
      <c r="F3" s="3"/>
      <c r="G3" s="3"/>
    </row>
    <row r="4" spans="1:7" x14ac:dyDescent="0.25">
      <c r="A4" s="4"/>
      <c r="B4" s="4"/>
      <c r="C4" s="4"/>
      <c r="D4" s="4"/>
      <c r="E4" s="4"/>
      <c r="F4" s="4"/>
      <c r="G4" s="4"/>
    </row>
    <row r="5" spans="1:7" x14ac:dyDescent="0.25">
      <c r="A5" s="5" t="s">
        <v>0</v>
      </c>
      <c r="B5" s="5" t="s">
        <v>7</v>
      </c>
    </row>
    <row r="6" spans="1:7" ht="31.5" customHeight="1" x14ac:dyDescent="0.25">
      <c r="A6" s="6" t="s">
        <v>1</v>
      </c>
      <c r="B6" s="7" t="s">
        <v>17</v>
      </c>
    </row>
    <row r="7" spans="1:7" ht="31.5" customHeight="1" x14ac:dyDescent="0.25">
      <c r="A7" s="6" t="s">
        <v>2</v>
      </c>
      <c r="B7" s="7" t="s">
        <v>12</v>
      </c>
    </row>
    <row r="8" spans="1:7" ht="31.5" customHeight="1" x14ac:dyDescent="0.25">
      <c r="A8" s="6" t="s">
        <v>3</v>
      </c>
      <c r="B8" s="8" t="s">
        <v>15</v>
      </c>
    </row>
    <row r="9" spans="1:7" ht="31.5" customHeight="1" x14ac:dyDescent="0.25">
      <c r="A9" s="6" t="s">
        <v>8</v>
      </c>
      <c r="B9" s="9" t="s">
        <v>11</v>
      </c>
    </row>
    <row r="10" spans="1:7" ht="31.5" customHeight="1" x14ac:dyDescent="0.25">
      <c r="A10" s="6" t="s">
        <v>9</v>
      </c>
      <c r="B10" s="10" t="s">
        <v>10</v>
      </c>
    </row>
    <row r="11" spans="1:7" ht="31.5" customHeight="1" x14ac:dyDescent="0.25">
      <c r="A11" s="6" t="s">
        <v>4</v>
      </c>
      <c r="B11" s="7" t="s">
        <v>16</v>
      </c>
    </row>
    <row r="12" spans="1:7" ht="31.5" customHeight="1" x14ac:dyDescent="0.25">
      <c r="A12" s="6" t="s">
        <v>5</v>
      </c>
      <c r="B12" s="7" t="s">
        <v>13</v>
      </c>
    </row>
    <row r="13" spans="1:7" ht="31.5" customHeight="1" x14ac:dyDescent="0.25">
      <c r="A13" s="6" t="s">
        <v>6</v>
      </c>
      <c r="B13" s="10" t="s">
        <v>14</v>
      </c>
    </row>
  </sheetData>
  <phoneticPr fontId="1" type="noConversion"/>
  <printOptions horizontalCentered="1"/>
  <pageMargins left="0.70866141732283472" right="0.70866141732283472" top="1.1417322834645669" bottom="0.74803149606299213" header="0.31496062992125984" footer="0.31496062992125984"/>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Anexo4</vt:lpstr>
      <vt:lpstr>Anexo 5</vt:lpstr>
      <vt:lpstr>Anexo 6</vt:lpstr>
      <vt:lpstr>Anexo7</vt:lpstr>
      <vt:lpstr>Anexo8</vt:lpstr>
      <vt:lpstr>Anexo9</vt:lpstr>
      <vt:lpstr>Anexo11</vt:lpstr>
      <vt:lpstr>Anexo12</vt:lpstr>
      <vt:lpstr>Anexo 14</vt:lpstr>
      <vt:lpstr>Anexo15</vt:lpstr>
      <vt:lpstr>Anexo 20 PASCL</vt:lpstr>
      <vt:lpstr>'Anexo 14'!Área_de_impresión</vt:lpstr>
      <vt:lpstr>'Anexo 20 PASCL'!Área_de_impresión</vt:lpstr>
      <vt:lpstr>'Anexo 5'!Área_de_impresión</vt:lpstr>
      <vt:lpstr>'Anexo 6'!Área_de_impresión</vt:lpstr>
      <vt:lpstr>Anexo11!Área_de_impresión</vt:lpstr>
      <vt:lpstr>Anexo12!Área_de_impresión</vt:lpstr>
      <vt:lpstr>Anexo15!Área_de_impresión</vt:lpstr>
      <vt:lpstr>Anexo4!Área_de_impresión</vt:lpstr>
      <vt:lpstr>Anexo7!Área_de_impresión</vt:lpstr>
      <vt:lpstr>'Anexo 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UDESO</dc:creator>
  <cp:lastModifiedBy>Carmen Amelia Ortiz Razo</cp:lastModifiedBy>
  <cp:lastPrinted>2012-04-27T04:08:37Z</cp:lastPrinted>
  <dcterms:created xsi:type="dcterms:W3CDTF">2011-10-10T21:47:48Z</dcterms:created>
  <dcterms:modified xsi:type="dcterms:W3CDTF">2012-06-05T21:50:50Z</dcterms:modified>
</cp:coreProperties>
</file>